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"/>
    </mc:Choice>
  </mc:AlternateContent>
  <xr:revisionPtr revIDLastSave="0" documentId="8_{21EBD152-FD03-472B-B5DD-5D43510CA462}" xr6:coauthVersionLast="47" xr6:coauthVersionMax="47" xr10:uidLastSave="{00000000-0000-0000-0000-000000000000}"/>
  <bookViews>
    <workbookView xWindow="2088" yWindow="1020" windowWidth="17280" windowHeight="8976" firstSheet="1" activeTab="1" xr2:uid="{C083B986-D394-495E-858B-BE1A1D381FE8}"/>
  </bookViews>
  <sheets>
    <sheet name="Bank Statement" sheetId="1" r:id="rId1"/>
    <sheet name="Cash Receipts" sheetId="3" r:id="rId2"/>
    <sheet name="Cash Payments" sheetId="2" r:id="rId3"/>
    <sheet name="Bank Ledger" sheetId="5" r:id="rId4"/>
    <sheet name="Reconciliation Statement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2" l="1"/>
  <c r="H19" i="2"/>
  <c r="I19" i="2"/>
  <c r="K19" i="2"/>
  <c r="L19" i="2"/>
  <c r="M19" i="2"/>
  <c r="N19" i="2"/>
  <c r="O19" i="2"/>
  <c r="P19" i="2"/>
  <c r="Q19" i="2"/>
  <c r="F19" i="2"/>
  <c r="G18" i="3"/>
  <c r="I18" i="3"/>
  <c r="J18" i="3"/>
  <c r="K18" i="3"/>
  <c r="L18" i="3"/>
  <c r="M18" i="3"/>
  <c r="F18" i="3"/>
  <c r="H11" i="3"/>
  <c r="H18" i="3" s="1"/>
  <c r="H24" i="1"/>
  <c r="D34" i="1"/>
  <c r="F35" i="1"/>
  <c r="H31" i="1"/>
  <c r="H23" i="1"/>
  <c r="H25" i="1" s="1"/>
  <c r="H26" i="1" s="1"/>
  <c r="H27" i="1" s="1"/>
  <c r="H28" i="1" s="1"/>
  <c r="H29" i="1" s="1"/>
  <c r="H30" i="1" s="1"/>
  <c r="H36" i="1"/>
  <c r="H15" i="1"/>
  <c r="H14" i="1"/>
  <c r="H13" i="1"/>
  <c r="H16" i="1"/>
  <c r="H17" i="1" s="1"/>
  <c r="H18" i="1" s="1"/>
  <c r="H19" i="1" s="1"/>
  <c r="H20" i="1" s="1"/>
  <c r="H21" i="1" s="1"/>
  <c r="H22" i="1" s="1"/>
</calcChain>
</file>

<file path=xl/sharedStrings.xml><?xml version="1.0" encoding="utf-8"?>
<sst xmlns="http://schemas.openxmlformats.org/spreadsheetml/2006/main" count="156" uniqueCount="83">
  <si>
    <t>Westpac Bank</t>
  </si>
  <si>
    <t>Statement of Account for the month of March 2020</t>
  </si>
  <si>
    <t xml:space="preserve">Statement: </t>
  </si>
  <si>
    <t>Stone Winery</t>
  </si>
  <si>
    <t>1823 Old Farm House Drove</t>
  </si>
  <si>
    <t>Orange NSW 2800</t>
  </si>
  <si>
    <t>March</t>
  </si>
  <si>
    <t>Statement 23</t>
  </si>
  <si>
    <t>Account: 965334</t>
  </si>
  <si>
    <t>Page 1</t>
  </si>
  <si>
    <t>Date</t>
  </si>
  <si>
    <t>Particulars</t>
  </si>
  <si>
    <t>Debit</t>
  </si>
  <si>
    <t xml:space="preserve">Credit </t>
  </si>
  <si>
    <t>Balance</t>
  </si>
  <si>
    <t>Balance b/f</t>
  </si>
  <si>
    <t>CR</t>
  </si>
  <si>
    <t>EFTPOS Settlement</t>
  </si>
  <si>
    <t>Cheque 183</t>
  </si>
  <si>
    <t>Cheque 187</t>
  </si>
  <si>
    <t>Cheque book fee</t>
  </si>
  <si>
    <t>Cash/Cheque Deposit</t>
  </si>
  <si>
    <t>Bpay</t>
  </si>
  <si>
    <t>Cheque 186</t>
  </si>
  <si>
    <t>Cheque 188</t>
  </si>
  <si>
    <t>Direct Debit</t>
  </si>
  <si>
    <t>Cheque 184</t>
  </si>
  <si>
    <t>Bank Fees</t>
  </si>
  <si>
    <t>Transfer - Drawings</t>
  </si>
  <si>
    <t>Dividend Paid</t>
  </si>
  <si>
    <t>Total Debits</t>
  </si>
  <si>
    <t>Total Credits</t>
  </si>
  <si>
    <t>Cash Receipts Journal Stone Winery</t>
  </si>
  <si>
    <t>Details</t>
  </si>
  <si>
    <t>Folio</t>
  </si>
  <si>
    <t>Receipt #</t>
  </si>
  <si>
    <t>GST Adj</t>
  </si>
  <si>
    <t>Discount Allowed</t>
  </si>
  <si>
    <t>Accounts Receivable Control</t>
  </si>
  <si>
    <t>Bank</t>
  </si>
  <si>
    <t>GST Payable</t>
  </si>
  <si>
    <t>Sales</t>
  </si>
  <si>
    <t>Sundries</t>
  </si>
  <si>
    <t>$</t>
  </si>
  <si>
    <t>P Bush</t>
  </si>
  <si>
    <t>H Wind</t>
  </si>
  <si>
    <t>Capital -Owner</t>
  </si>
  <si>
    <t>G Seed</t>
  </si>
  <si>
    <t>H Sow</t>
  </si>
  <si>
    <t>Cash Payments Journal Stone Winery</t>
  </si>
  <si>
    <t>Cheque #</t>
  </si>
  <si>
    <t>ITC</t>
  </si>
  <si>
    <t>Discount Received</t>
  </si>
  <si>
    <t>Accounts Payable Control</t>
  </si>
  <si>
    <t>GST Input Tax Credit</t>
  </si>
  <si>
    <t>Telephone</t>
  </si>
  <si>
    <t>Purchases</t>
  </si>
  <si>
    <t>Wages</t>
  </si>
  <si>
    <t>Rent</t>
  </si>
  <si>
    <t>Sundry</t>
  </si>
  <si>
    <t>The Fertilisers &amp; Chemicals Co</t>
  </si>
  <si>
    <t>CP1</t>
  </si>
  <si>
    <t>Wine Industry Supplies</t>
  </si>
  <si>
    <t>CP2</t>
  </si>
  <si>
    <t>SWAT</t>
  </si>
  <si>
    <t>CP3</t>
  </si>
  <si>
    <t>CP4</t>
  </si>
  <si>
    <t>Sydney Water</t>
  </si>
  <si>
    <t>CP5</t>
  </si>
  <si>
    <t>CP6</t>
  </si>
  <si>
    <t>CP7</t>
  </si>
  <si>
    <t>CP8</t>
  </si>
  <si>
    <t>DD</t>
  </si>
  <si>
    <t xml:space="preserve">CP9 </t>
  </si>
  <si>
    <t xml:space="preserve"> Bank Account</t>
  </si>
  <si>
    <t>Amount</t>
  </si>
  <si>
    <t>balance b/d</t>
  </si>
  <si>
    <t>Stone Winery Bank Reconciliation Statement</t>
  </si>
  <si>
    <t>as at 31/03/2020</t>
  </si>
  <si>
    <t>Balance as at bank statement</t>
  </si>
  <si>
    <t>Add deposits not yet recorded</t>
  </si>
  <si>
    <t>Less unpresented cheques</t>
  </si>
  <si>
    <t>Balance as per cash at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</si>
</sst>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Border="1"/>
    <xf numFmtId="0" fontId="2" fillId="0" borderId="0" xfId="0" applyFont="1"/>
    <xf numFmtId="49" fontId="2" fillId="0" borderId="0" xfId="0" applyNumberFormat="1" applyFont="1"/>
    <xf numFmtId="0" fontId="0" fillId="0" borderId="5" xfId="0" applyBorder="1"/>
    <xf numFmtId="0" fontId="2" fillId="0" borderId="6" xfId="0" applyFont="1" applyBorder="1" applyAlignment="1">
      <alignment vertical="center"/>
    </xf>
    <xf numFmtId="1" fontId="2" fillId="0" borderId="7" xfId="0" applyNumberFormat="1" applyFont="1" applyBorder="1" applyAlignment="1">
      <alignment horizontal="left" vertical="center"/>
    </xf>
    <xf numFmtId="0" fontId="0" fillId="0" borderId="2" xfId="0" applyBorder="1"/>
    <xf numFmtId="0" fontId="2" fillId="0" borderId="7" xfId="0" applyFont="1" applyBorder="1" applyAlignment="1">
      <alignment horizontal="right" vertical="center"/>
    </xf>
    <xf numFmtId="0" fontId="0" fillId="0" borderId="8" xfId="0" applyBorder="1"/>
    <xf numFmtId="0" fontId="0" fillId="2" borderId="9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4" fontId="0" fillId="0" borderId="1" xfId="0" applyNumberFormat="1" applyBorder="1" applyAlignment="1">
      <alignment horizontal="left"/>
    </xf>
    <xf numFmtId="4" fontId="0" fillId="0" borderId="2" xfId="0" applyNumberFormat="1" applyBorder="1"/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left"/>
    </xf>
    <xf numFmtId="2" fontId="0" fillId="0" borderId="0" xfId="0" applyNumberFormat="1"/>
    <xf numFmtId="0" fontId="3" fillId="0" borderId="0" xfId="0" applyFont="1"/>
    <xf numFmtId="4" fontId="0" fillId="0" borderId="0" xfId="0" applyNumberFormat="1"/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2" fontId="0" fillId="0" borderId="11" xfId="0" applyNumberFormat="1" applyBorder="1"/>
    <xf numFmtId="4" fontId="0" fillId="0" borderId="11" xfId="0" applyNumberFormat="1" applyBorder="1"/>
    <xf numFmtId="0" fontId="0" fillId="0" borderId="12" xfId="0" applyBorder="1" applyAlignment="1">
      <alignment horizontal="center"/>
    </xf>
    <xf numFmtId="4" fontId="0" fillId="0" borderId="5" xfId="0" applyNumberFormat="1" applyBorder="1"/>
    <xf numFmtId="0" fontId="0" fillId="0" borderId="10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left"/>
    </xf>
    <xf numFmtId="0" fontId="0" fillId="0" borderId="14" xfId="0" applyBorder="1"/>
    <xf numFmtId="4" fontId="0" fillId="0" borderId="4" xfId="0" applyNumberFormat="1" applyBorder="1"/>
    <xf numFmtId="4" fontId="0" fillId="0" borderId="14" xfId="0" applyNumberFormat="1" applyBorder="1"/>
    <xf numFmtId="2" fontId="0" fillId="0" borderId="14" xfId="0" applyNumberFormat="1" applyBorder="1"/>
    <xf numFmtId="3" fontId="0" fillId="0" borderId="14" xfId="0" applyNumberFormat="1" applyBorder="1"/>
    <xf numFmtId="14" fontId="0" fillId="0" borderId="15" xfId="0" applyNumberFormat="1" applyBorder="1" applyAlignment="1">
      <alignment horizontal="left"/>
    </xf>
    <xf numFmtId="0" fontId="0" fillId="0" borderId="15" xfId="0" applyBorder="1"/>
    <xf numFmtId="0" fontId="2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/>
    <xf numFmtId="0" fontId="0" fillId="0" borderId="15" xfId="0" applyBorder="1" applyAlignment="1">
      <alignment horizontal="center"/>
    </xf>
    <xf numFmtId="0" fontId="4" fillId="0" borderId="5" xfId="0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" fontId="1" fillId="0" borderId="14" xfId="0" applyNumberFormat="1" applyFont="1" applyBorder="1"/>
    <xf numFmtId="3" fontId="1" fillId="0" borderId="14" xfId="0" applyNumberFormat="1" applyFont="1" applyBorder="1"/>
    <xf numFmtId="0" fontId="3" fillId="0" borderId="5" xfId="0" applyFont="1" applyBorder="1"/>
    <xf numFmtId="0" fontId="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14" fontId="6" fillId="0" borderId="0" xfId="0" applyNumberFormat="1" applyFont="1"/>
    <xf numFmtId="0" fontId="6" fillId="0" borderId="0" xfId="0" applyFont="1"/>
    <xf numFmtId="4" fontId="6" fillId="0" borderId="0" xfId="0" applyNumberFormat="1" applyFont="1"/>
    <xf numFmtId="14" fontId="6" fillId="0" borderId="19" xfId="0" applyNumberFormat="1" applyFont="1" applyBorder="1"/>
    <xf numFmtId="2" fontId="6" fillId="0" borderId="0" xfId="0" applyNumberFormat="1" applyFont="1"/>
    <xf numFmtId="4" fontId="6" fillId="0" borderId="17" xfId="0" applyNumberFormat="1" applyFont="1" applyBorder="1"/>
    <xf numFmtId="0" fontId="6" fillId="0" borderId="19" xfId="0" applyFont="1" applyBorder="1"/>
    <xf numFmtId="2" fontId="6" fillId="0" borderId="18" xfId="0" applyNumberFormat="1" applyFont="1" applyBorder="1"/>
    <xf numFmtId="0" fontId="0" fillId="3" borderId="0" xfId="0" applyFill="1" applyAlignment="1">
      <alignment vertical="center"/>
    </xf>
    <xf numFmtId="0" fontId="0" fillId="3" borderId="0" xfId="0" applyFill="1"/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6" borderId="0" xfId="0" applyFill="1"/>
    <xf numFmtId="0" fontId="0" fillId="5" borderId="9" xfId="0" applyFill="1" applyBorder="1"/>
    <xf numFmtId="0" fontId="0" fillId="5" borderId="7" xfId="0" applyFill="1" applyBorder="1"/>
    <xf numFmtId="0" fontId="0" fillId="5" borderId="8" xfId="0" applyFill="1" applyBorder="1"/>
    <xf numFmtId="0" fontId="8" fillId="4" borderId="10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14" fontId="9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0" fillId="0" borderId="2" xfId="0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" fillId="0" borderId="20" xfId="0" applyNumberFormat="1" applyFont="1" applyBorder="1"/>
    <xf numFmtId="0" fontId="1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2" fontId="1" fillId="0" borderId="15" xfId="0" applyNumberFormat="1" applyFont="1" applyBorder="1"/>
    <xf numFmtId="2" fontId="2" fillId="0" borderId="21" xfId="0" applyNumberFormat="1" applyFont="1" applyBorder="1"/>
    <xf numFmtId="0" fontId="1" fillId="0" borderId="15" xfId="0" applyFont="1" applyBorder="1"/>
    <xf numFmtId="2" fontId="2" fillId="0" borderId="22" xfId="0" applyNumberFormat="1" applyFont="1" applyBorder="1"/>
    <xf numFmtId="0" fontId="2" fillId="0" borderId="1" xfId="0" applyFont="1" applyBorder="1" applyAlignment="1">
      <alignment vertical="center"/>
    </xf>
    <xf numFmtId="14" fontId="1" fillId="0" borderId="4" xfId="0" applyNumberFormat="1" applyFont="1" applyBorder="1" applyAlignment="1">
      <alignment horizontal="left"/>
    </xf>
    <xf numFmtId="0" fontId="1" fillId="0" borderId="4" xfId="0" applyFont="1" applyBorder="1"/>
    <xf numFmtId="0" fontId="1" fillId="0" borderId="12" xfId="0" applyFont="1" applyBorder="1" applyAlignment="1">
      <alignment horizontal="center"/>
    </xf>
    <xf numFmtId="4" fontId="0" fillId="0" borderId="21" xfId="0" applyNumberFormat="1" applyBorder="1"/>
    <xf numFmtId="4" fontId="0" fillId="0" borderId="20" xfId="0" applyNumberFormat="1" applyBorder="1"/>
    <xf numFmtId="4" fontId="1" fillId="0" borderId="10" xfId="0" applyNumberFormat="1" applyFont="1" applyBorder="1"/>
    <xf numFmtId="4" fontId="1" fillId="0" borderId="12" xfId="0" applyNumberFormat="1" applyFont="1" applyBorder="1"/>
    <xf numFmtId="4" fontId="1" fillId="0" borderId="15" xfId="0" applyNumberFormat="1" applyFont="1" applyBorder="1"/>
    <xf numFmtId="3" fontId="1" fillId="0" borderId="15" xfId="0" applyNumberFormat="1" applyFont="1" applyBorder="1"/>
    <xf numFmtId="2" fontId="2" fillId="0" borderId="16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0" fillId="0" borderId="23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770F-D83D-4DCF-A72F-1E4A3490893B}">
  <dimension ref="A1:CX301"/>
  <sheetViews>
    <sheetView showGridLines="0" workbookViewId="0">
      <selection activeCell="K33" sqref="K33"/>
    </sheetView>
  </sheetViews>
  <sheetFormatPr defaultRowHeight="14.4" x14ac:dyDescent="0.3"/>
  <cols>
    <col min="1" max="1" width="8.6640625" style="80"/>
    <col min="2" max="2" width="14.6640625" style="1" bestFit="1" customWidth="1"/>
    <col min="3" max="3" width="28.6640625" style="1" customWidth="1"/>
    <col min="4" max="4" width="8.6640625" style="1"/>
    <col min="5" max="5" width="2.33203125" style="1" customWidth="1"/>
    <col min="6" max="6" width="8.6640625" style="1"/>
    <col min="7" max="7" width="1.88671875" style="1" customWidth="1"/>
    <col min="8" max="8" width="8.88671875" style="1" bestFit="1" customWidth="1"/>
    <col min="9" max="9" width="5.33203125" style="1" customWidth="1"/>
    <col min="10" max="102" width="8.6640625" style="80"/>
    <col min="103" max="254" width="8.6640625" style="1"/>
    <col min="255" max="255" width="14.6640625" style="1" bestFit="1" customWidth="1"/>
    <col min="256" max="256" width="28.6640625" style="1" customWidth="1"/>
    <col min="257" max="257" width="8.6640625" style="1"/>
    <col min="258" max="258" width="2.33203125" style="1" customWidth="1"/>
    <col min="259" max="259" width="8.6640625" style="1"/>
    <col min="260" max="260" width="1.88671875" style="1" customWidth="1"/>
    <col min="261" max="261" width="8.88671875" style="1" bestFit="1" customWidth="1"/>
    <col min="262" max="263" width="8.6640625" style="1"/>
    <col min="264" max="264" width="8.88671875" style="1" bestFit="1" customWidth="1"/>
    <col min="265" max="510" width="8.6640625" style="1"/>
    <col min="511" max="511" width="14.6640625" style="1" bestFit="1" customWidth="1"/>
    <col min="512" max="512" width="28.6640625" style="1" customWidth="1"/>
    <col min="513" max="513" width="8.6640625" style="1"/>
    <col min="514" max="514" width="2.33203125" style="1" customWidth="1"/>
    <col min="515" max="515" width="8.6640625" style="1"/>
    <col min="516" max="516" width="1.88671875" style="1" customWidth="1"/>
    <col min="517" max="517" width="8.88671875" style="1" bestFit="1" customWidth="1"/>
    <col min="518" max="519" width="8.6640625" style="1"/>
    <col min="520" max="520" width="8.88671875" style="1" bestFit="1" customWidth="1"/>
    <col min="521" max="766" width="8.6640625" style="1"/>
    <col min="767" max="767" width="14.6640625" style="1" bestFit="1" customWidth="1"/>
    <col min="768" max="768" width="28.6640625" style="1" customWidth="1"/>
    <col min="769" max="769" width="8.6640625" style="1"/>
    <col min="770" max="770" width="2.33203125" style="1" customWidth="1"/>
    <col min="771" max="771" width="8.6640625" style="1"/>
    <col min="772" max="772" width="1.88671875" style="1" customWidth="1"/>
    <col min="773" max="773" width="8.88671875" style="1" bestFit="1" customWidth="1"/>
    <col min="774" max="775" width="8.6640625" style="1"/>
    <col min="776" max="776" width="8.88671875" style="1" bestFit="1" customWidth="1"/>
    <col min="777" max="1022" width="8.6640625" style="1"/>
    <col min="1023" max="1023" width="14.6640625" style="1" bestFit="1" customWidth="1"/>
    <col min="1024" max="1024" width="28.6640625" style="1" customWidth="1"/>
    <col min="1025" max="1025" width="8.6640625" style="1"/>
    <col min="1026" max="1026" width="2.33203125" style="1" customWidth="1"/>
    <col min="1027" max="1027" width="8.6640625" style="1"/>
    <col min="1028" max="1028" width="1.88671875" style="1" customWidth="1"/>
    <col min="1029" max="1029" width="8.88671875" style="1" bestFit="1" customWidth="1"/>
    <col min="1030" max="1031" width="8.6640625" style="1"/>
    <col min="1032" max="1032" width="8.88671875" style="1" bestFit="1" customWidth="1"/>
    <col min="1033" max="1278" width="8.6640625" style="1"/>
    <col min="1279" max="1279" width="14.6640625" style="1" bestFit="1" customWidth="1"/>
    <col min="1280" max="1280" width="28.6640625" style="1" customWidth="1"/>
    <col min="1281" max="1281" width="8.6640625" style="1"/>
    <col min="1282" max="1282" width="2.33203125" style="1" customWidth="1"/>
    <col min="1283" max="1283" width="8.6640625" style="1"/>
    <col min="1284" max="1284" width="1.88671875" style="1" customWidth="1"/>
    <col min="1285" max="1285" width="8.88671875" style="1" bestFit="1" customWidth="1"/>
    <col min="1286" max="1287" width="8.6640625" style="1"/>
    <col min="1288" max="1288" width="8.88671875" style="1" bestFit="1" customWidth="1"/>
    <col min="1289" max="1534" width="8.6640625" style="1"/>
    <col min="1535" max="1535" width="14.6640625" style="1" bestFit="1" customWidth="1"/>
    <col min="1536" max="1536" width="28.6640625" style="1" customWidth="1"/>
    <col min="1537" max="1537" width="8.6640625" style="1"/>
    <col min="1538" max="1538" width="2.33203125" style="1" customWidth="1"/>
    <col min="1539" max="1539" width="8.6640625" style="1"/>
    <col min="1540" max="1540" width="1.88671875" style="1" customWidth="1"/>
    <col min="1541" max="1541" width="8.88671875" style="1" bestFit="1" customWidth="1"/>
    <col min="1542" max="1543" width="8.6640625" style="1"/>
    <col min="1544" max="1544" width="8.88671875" style="1" bestFit="1" customWidth="1"/>
    <col min="1545" max="1790" width="8.6640625" style="1"/>
    <col min="1791" max="1791" width="14.6640625" style="1" bestFit="1" customWidth="1"/>
    <col min="1792" max="1792" width="28.6640625" style="1" customWidth="1"/>
    <col min="1793" max="1793" width="8.6640625" style="1"/>
    <col min="1794" max="1794" width="2.33203125" style="1" customWidth="1"/>
    <col min="1795" max="1795" width="8.6640625" style="1"/>
    <col min="1796" max="1796" width="1.88671875" style="1" customWidth="1"/>
    <col min="1797" max="1797" width="8.88671875" style="1" bestFit="1" customWidth="1"/>
    <col min="1798" max="1799" width="8.6640625" style="1"/>
    <col min="1800" max="1800" width="8.88671875" style="1" bestFit="1" customWidth="1"/>
    <col min="1801" max="2046" width="8.6640625" style="1"/>
    <col min="2047" max="2047" width="14.6640625" style="1" bestFit="1" customWidth="1"/>
    <col min="2048" max="2048" width="28.6640625" style="1" customWidth="1"/>
    <col min="2049" max="2049" width="8.6640625" style="1"/>
    <col min="2050" max="2050" width="2.33203125" style="1" customWidth="1"/>
    <col min="2051" max="2051" width="8.6640625" style="1"/>
    <col min="2052" max="2052" width="1.88671875" style="1" customWidth="1"/>
    <col min="2053" max="2053" width="8.88671875" style="1" bestFit="1" customWidth="1"/>
    <col min="2054" max="2055" width="8.6640625" style="1"/>
    <col min="2056" max="2056" width="8.88671875" style="1" bestFit="1" customWidth="1"/>
    <col min="2057" max="2302" width="8.6640625" style="1"/>
    <col min="2303" max="2303" width="14.6640625" style="1" bestFit="1" customWidth="1"/>
    <col min="2304" max="2304" width="28.6640625" style="1" customWidth="1"/>
    <col min="2305" max="2305" width="8.6640625" style="1"/>
    <col min="2306" max="2306" width="2.33203125" style="1" customWidth="1"/>
    <col min="2307" max="2307" width="8.6640625" style="1"/>
    <col min="2308" max="2308" width="1.88671875" style="1" customWidth="1"/>
    <col min="2309" max="2309" width="8.88671875" style="1" bestFit="1" customWidth="1"/>
    <col min="2310" max="2311" width="8.6640625" style="1"/>
    <col min="2312" max="2312" width="8.88671875" style="1" bestFit="1" customWidth="1"/>
    <col min="2313" max="2558" width="8.6640625" style="1"/>
    <col min="2559" max="2559" width="14.6640625" style="1" bestFit="1" customWidth="1"/>
    <col min="2560" max="2560" width="28.6640625" style="1" customWidth="1"/>
    <col min="2561" max="2561" width="8.6640625" style="1"/>
    <col min="2562" max="2562" width="2.33203125" style="1" customWidth="1"/>
    <col min="2563" max="2563" width="8.6640625" style="1"/>
    <col min="2564" max="2564" width="1.88671875" style="1" customWidth="1"/>
    <col min="2565" max="2565" width="8.88671875" style="1" bestFit="1" customWidth="1"/>
    <col min="2566" max="2567" width="8.6640625" style="1"/>
    <col min="2568" max="2568" width="8.88671875" style="1" bestFit="1" customWidth="1"/>
    <col min="2569" max="2814" width="8.6640625" style="1"/>
    <col min="2815" max="2815" width="14.6640625" style="1" bestFit="1" customWidth="1"/>
    <col min="2816" max="2816" width="28.6640625" style="1" customWidth="1"/>
    <col min="2817" max="2817" width="8.6640625" style="1"/>
    <col min="2818" max="2818" width="2.33203125" style="1" customWidth="1"/>
    <col min="2819" max="2819" width="8.6640625" style="1"/>
    <col min="2820" max="2820" width="1.88671875" style="1" customWidth="1"/>
    <col min="2821" max="2821" width="8.88671875" style="1" bestFit="1" customWidth="1"/>
    <col min="2822" max="2823" width="8.6640625" style="1"/>
    <col min="2824" max="2824" width="8.88671875" style="1" bestFit="1" customWidth="1"/>
    <col min="2825" max="3070" width="8.6640625" style="1"/>
    <col min="3071" max="3071" width="14.6640625" style="1" bestFit="1" customWidth="1"/>
    <col min="3072" max="3072" width="28.6640625" style="1" customWidth="1"/>
    <col min="3073" max="3073" width="8.6640625" style="1"/>
    <col min="3074" max="3074" width="2.33203125" style="1" customWidth="1"/>
    <col min="3075" max="3075" width="8.6640625" style="1"/>
    <col min="3076" max="3076" width="1.88671875" style="1" customWidth="1"/>
    <col min="3077" max="3077" width="8.88671875" style="1" bestFit="1" customWidth="1"/>
    <col min="3078" max="3079" width="8.6640625" style="1"/>
    <col min="3080" max="3080" width="8.88671875" style="1" bestFit="1" customWidth="1"/>
    <col min="3081" max="3326" width="8.6640625" style="1"/>
    <col min="3327" max="3327" width="14.6640625" style="1" bestFit="1" customWidth="1"/>
    <col min="3328" max="3328" width="28.6640625" style="1" customWidth="1"/>
    <col min="3329" max="3329" width="8.6640625" style="1"/>
    <col min="3330" max="3330" width="2.33203125" style="1" customWidth="1"/>
    <col min="3331" max="3331" width="8.6640625" style="1"/>
    <col min="3332" max="3332" width="1.88671875" style="1" customWidth="1"/>
    <col min="3333" max="3333" width="8.88671875" style="1" bestFit="1" customWidth="1"/>
    <col min="3334" max="3335" width="8.6640625" style="1"/>
    <col min="3336" max="3336" width="8.88671875" style="1" bestFit="1" customWidth="1"/>
    <col min="3337" max="3582" width="8.6640625" style="1"/>
    <col min="3583" max="3583" width="14.6640625" style="1" bestFit="1" customWidth="1"/>
    <col min="3584" max="3584" width="28.6640625" style="1" customWidth="1"/>
    <col min="3585" max="3585" width="8.6640625" style="1"/>
    <col min="3586" max="3586" width="2.33203125" style="1" customWidth="1"/>
    <col min="3587" max="3587" width="8.6640625" style="1"/>
    <col min="3588" max="3588" width="1.88671875" style="1" customWidth="1"/>
    <col min="3589" max="3589" width="8.88671875" style="1" bestFit="1" customWidth="1"/>
    <col min="3590" max="3591" width="8.6640625" style="1"/>
    <col min="3592" max="3592" width="8.88671875" style="1" bestFit="1" customWidth="1"/>
    <col min="3593" max="3838" width="8.6640625" style="1"/>
    <col min="3839" max="3839" width="14.6640625" style="1" bestFit="1" customWidth="1"/>
    <col min="3840" max="3840" width="28.6640625" style="1" customWidth="1"/>
    <col min="3841" max="3841" width="8.6640625" style="1"/>
    <col min="3842" max="3842" width="2.33203125" style="1" customWidth="1"/>
    <col min="3843" max="3843" width="8.6640625" style="1"/>
    <col min="3844" max="3844" width="1.88671875" style="1" customWidth="1"/>
    <col min="3845" max="3845" width="8.88671875" style="1" bestFit="1" customWidth="1"/>
    <col min="3846" max="3847" width="8.6640625" style="1"/>
    <col min="3848" max="3848" width="8.88671875" style="1" bestFit="1" customWidth="1"/>
    <col min="3849" max="4094" width="8.6640625" style="1"/>
    <col min="4095" max="4095" width="14.6640625" style="1" bestFit="1" customWidth="1"/>
    <col min="4096" max="4096" width="28.6640625" style="1" customWidth="1"/>
    <col min="4097" max="4097" width="8.6640625" style="1"/>
    <col min="4098" max="4098" width="2.33203125" style="1" customWidth="1"/>
    <col min="4099" max="4099" width="8.6640625" style="1"/>
    <col min="4100" max="4100" width="1.88671875" style="1" customWidth="1"/>
    <col min="4101" max="4101" width="8.88671875" style="1" bestFit="1" customWidth="1"/>
    <col min="4102" max="4103" width="8.6640625" style="1"/>
    <col min="4104" max="4104" width="8.88671875" style="1" bestFit="1" customWidth="1"/>
    <col min="4105" max="4350" width="8.6640625" style="1"/>
    <col min="4351" max="4351" width="14.6640625" style="1" bestFit="1" customWidth="1"/>
    <col min="4352" max="4352" width="28.6640625" style="1" customWidth="1"/>
    <col min="4353" max="4353" width="8.6640625" style="1"/>
    <col min="4354" max="4354" width="2.33203125" style="1" customWidth="1"/>
    <col min="4355" max="4355" width="8.6640625" style="1"/>
    <col min="4356" max="4356" width="1.88671875" style="1" customWidth="1"/>
    <col min="4357" max="4357" width="8.88671875" style="1" bestFit="1" customWidth="1"/>
    <col min="4358" max="4359" width="8.6640625" style="1"/>
    <col min="4360" max="4360" width="8.88671875" style="1" bestFit="1" customWidth="1"/>
    <col min="4361" max="4606" width="8.6640625" style="1"/>
    <col min="4607" max="4607" width="14.6640625" style="1" bestFit="1" customWidth="1"/>
    <col min="4608" max="4608" width="28.6640625" style="1" customWidth="1"/>
    <col min="4609" max="4609" width="8.6640625" style="1"/>
    <col min="4610" max="4610" width="2.33203125" style="1" customWidth="1"/>
    <col min="4611" max="4611" width="8.6640625" style="1"/>
    <col min="4612" max="4612" width="1.88671875" style="1" customWidth="1"/>
    <col min="4613" max="4613" width="8.88671875" style="1" bestFit="1" customWidth="1"/>
    <col min="4614" max="4615" width="8.6640625" style="1"/>
    <col min="4616" max="4616" width="8.88671875" style="1" bestFit="1" customWidth="1"/>
    <col min="4617" max="4862" width="8.6640625" style="1"/>
    <col min="4863" max="4863" width="14.6640625" style="1" bestFit="1" customWidth="1"/>
    <col min="4864" max="4864" width="28.6640625" style="1" customWidth="1"/>
    <col min="4865" max="4865" width="8.6640625" style="1"/>
    <col min="4866" max="4866" width="2.33203125" style="1" customWidth="1"/>
    <col min="4867" max="4867" width="8.6640625" style="1"/>
    <col min="4868" max="4868" width="1.88671875" style="1" customWidth="1"/>
    <col min="4869" max="4869" width="8.88671875" style="1" bestFit="1" customWidth="1"/>
    <col min="4870" max="4871" width="8.6640625" style="1"/>
    <col min="4872" max="4872" width="8.88671875" style="1" bestFit="1" customWidth="1"/>
    <col min="4873" max="5118" width="8.6640625" style="1"/>
    <col min="5119" max="5119" width="14.6640625" style="1" bestFit="1" customWidth="1"/>
    <col min="5120" max="5120" width="28.6640625" style="1" customWidth="1"/>
    <col min="5121" max="5121" width="8.6640625" style="1"/>
    <col min="5122" max="5122" width="2.33203125" style="1" customWidth="1"/>
    <col min="5123" max="5123" width="8.6640625" style="1"/>
    <col min="5124" max="5124" width="1.88671875" style="1" customWidth="1"/>
    <col min="5125" max="5125" width="8.88671875" style="1" bestFit="1" customWidth="1"/>
    <col min="5126" max="5127" width="8.6640625" style="1"/>
    <col min="5128" max="5128" width="8.88671875" style="1" bestFit="1" customWidth="1"/>
    <col min="5129" max="5374" width="8.6640625" style="1"/>
    <col min="5375" max="5375" width="14.6640625" style="1" bestFit="1" customWidth="1"/>
    <col min="5376" max="5376" width="28.6640625" style="1" customWidth="1"/>
    <col min="5377" max="5377" width="8.6640625" style="1"/>
    <col min="5378" max="5378" width="2.33203125" style="1" customWidth="1"/>
    <col min="5379" max="5379" width="8.6640625" style="1"/>
    <col min="5380" max="5380" width="1.88671875" style="1" customWidth="1"/>
    <col min="5381" max="5381" width="8.88671875" style="1" bestFit="1" customWidth="1"/>
    <col min="5382" max="5383" width="8.6640625" style="1"/>
    <col min="5384" max="5384" width="8.88671875" style="1" bestFit="1" customWidth="1"/>
    <col min="5385" max="5630" width="8.6640625" style="1"/>
    <col min="5631" max="5631" width="14.6640625" style="1" bestFit="1" customWidth="1"/>
    <col min="5632" max="5632" width="28.6640625" style="1" customWidth="1"/>
    <col min="5633" max="5633" width="8.6640625" style="1"/>
    <col min="5634" max="5634" width="2.33203125" style="1" customWidth="1"/>
    <col min="5635" max="5635" width="8.6640625" style="1"/>
    <col min="5636" max="5636" width="1.88671875" style="1" customWidth="1"/>
    <col min="5637" max="5637" width="8.88671875" style="1" bestFit="1" customWidth="1"/>
    <col min="5638" max="5639" width="8.6640625" style="1"/>
    <col min="5640" max="5640" width="8.88671875" style="1" bestFit="1" customWidth="1"/>
    <col min="5641" max="5886" width="8.6640625" style="1"/>
    <col min="5887" max="5887" width="14.6640625" style="1" bestFit="1" customWidth="1"/>
    <col min="5888" max="5888" width="28.6640625" style="1" customWidth="1"/>
    <col min="5889" max="5889" width="8.6640625" style="1"/>
    <col min="5890" max="5890" width="2.33203125" style="1" customWidth="1"/>
    <col min="5891" max="5891" width="8.6640625" style="1"/>
    <col min="5892" max="5892" width="1.88671875" style="1" customWidth="1"/>
    <col min="5893" max="5893" width="8.88671875" style="1" bestFit="1" customWidth="1"/>
    <col min="5894" max="5895" width="8.6640625" style="1"/>
    <col min="5896" max="5896" width="8.88671875" style="1" bestFit="1" customWidth="1"/>
    <col min="5897" max="6142" width="8.6640625" style="1"/>
    <col min="6143" max="6143" width="14.6640625" style="1" bestFit="1" customWidth="1"/>
    <col min="6144" max="6144" width="28.6640625" style="1" customWidth="1"/>
    <col min="6145" max="6145" width="8.6640625" style="1"/>
    <col min="6146" max="6146" width="2.33203125" style="1" customWidth="1"/>
    <col min="6147" max="6147" width="8.6640625" style="1"/>
    <col min="6148" max="6148" width="1.88671875" style="1" customWidth="1"/>
    <col min="6149" max="6149" width="8.88671875" style="1" bestFit="1" customWidth="1"/>
    <col min="6150" max="6151" width="8.6640625" style="1"/>
    <col min="6152" max="6152" width="8.88671875" style="1" bestFit="1" customWidth="1"/>
    <col min="6153" max="6398" width="8.6640625" style="1"/>
    <col min="6399" max="6399" width="14.6640625" style="1" bestFit="1" customWidth="1"/>
    <col min="6400" max="6400" width="28.6640625" style="1" customWidth="1"/>
    <col min="6401" max="6401" width="8.6640625" style="1"/>
    <col min="6402" max="6402" width="2.33203125" style="1" customWidth="1"/>
    <col min="6403" max="6403" width="8.6640625" style="1"/>
    <col min="6404" max="6404" width="1.88671875" style="1" customWidth="1"/>
    <col min="6405" max="6405" width="8.88671875" style="1" bestFit="1" customWidth="1"/>
    <col min="6406" max="6407" width="8.6640625" style="1"/>
    <col min="6408" max="6408" width="8.88671875" style="1" bestFit="1" customWidth="1"/>
    <col min="6409" max="6654" width="8.6640625" style="1"/>
    <col min="6655" max="6655" width="14.6640625" style="1" bestFit="1" customWidth="1"/>
    <col min="6656" max="6656" width="28.6640625" style="1" customWidth="1"/>
    <col min="6657" max="6657" width="8.6640625" style="1"/>
    <col min="6658" max="6658" width="2.33203125" style="1" customWidth="1"/>
    <col min="6659" max="6659" width="8.6640625" style="1"/>
    <col min="6660" max="6660" width="1.88671875" style="1" customWidth="1"/>
    <col min="6661" max="6661" width="8.88671875" style="1" bestFit="1" customWidth="1"/>
    <col min="6662" max="6663" width="8.6640625" style="1"/>
    <col min="6664" max="6664" width="8.88671875" style="1" bestFit="1" customWidth="1"/>
    <col min="6665" max="6910" width="8.6640625" style="1"/>
    <col min="6911" max="6911" width="14.6640625" style="1" bestFit="1" customWidth="1"/>
    <col min="6912" max="6912" width="28.6640625" style="1" customWidth="1"/>
    <col min="6913" max="6913" width="8.6640625" style="1"/>
    <col min="6914" max="6914" width="2.33203125" style="1" customWidth="1"/>
    <col min="6915" max="6915" width="8.6640625" style="1"/>
    <col min="6916" max="6916" width="1.88671875" style="1" customWidth="1"/>
    <col min="6917" max="6917" width="8.88671875" style="1" bestFit="1" customWidth="1"/>
    <col min="6918" max="6919" width="8.6640625" style="1"/>
    <col min="6920" max="6920" width="8.88671875" style="1" bestFit="1" customWidth="1"/>
    <col min="6921" max="7166" width="8.6640625" style="1"/>
    <col min="7167" max="7167" width="14.6640625" style="1" bestFit="1" customWidth="1"/>
    <col min="7168" max="7168" width="28.6640625" style="1" customWidth="1"/>
    <col min="7169" max="7169" width="8.6640625" style="1"/>
    <col min="7170" max="7170" width="2.33203125" style="1" customWidth="1"/>
    <col min="7171" max="7171" width="8.6640625" style="1"/>
    <col min="7172" max="7172" width="1.88671875" style="1" customWidth="1"/>
    <col min="7173" max="7173" width="8.88671875" style="1" bestFit="1" customWidth="1"/>
    <col min="7174" max="7175" width="8.6640625" style="1"/>
    <col min="7176" max="7176" width="8.88671875" style="1" bestFit="1" customWidth="1"/>
    <col min="7177" max="7422" width="8.6640625" style="1"/>
    <col min="7423" max="7423" width="14.6640625" style="1" bestFit="1" customWidth="1"/>
    <col min="7424" max="7424" width="28.6640625" style="1" customWidth="1"/>
    <col min="7425" max="7425" width="8.6640625" style="1"/>
    <col min="7426" max="7426" width="2.33203125" style="1" customWidth="1"/>
    <col min="7427" max="7427" width="8.6640625" style="1"/>
    <col min="7428" max="7428" width="1.88671875" style="1" customWidth="1"/>
    <col min="7429" max="7429" width="8.88671875" style="1" bestFit="1" customWidth="1"/>
    <col min="7430" max="7431" width="8.6640625" style="1"/>
    <col min="7432" max="7432" width="8.88671875" style="1" bestFit="1" customWidth="1"/>
    <col min="7433" max="7678" width="8.6640625" style="1"/>
    <col min="7679" max="7679" width="14.6640625" style="1" bestFit="1" customWidth="1"/>
    <col min="7680" max="7680" width="28.6640625" style="1" customWidth="1"/>
    <col min="7681" max="7681" width="8.6640625" style="1"/>
    <col min="7682" max="7682" width="2.33203125" style="1" customWidth="1"/>
    <col min="7683" max="7683" width="8.6640625" style="1"/>
    <col min="7684" max="7684" width="1.88671875" style="1" customWidth="1"/>
    <col min="7685" max="7685" width="8.88671875" style="1" bestFit="1" customWidth="1"/>
    <col min="7686" max="7687" width="8.6640625" style="1"/>
    <col min="7688" max="7688" width="8.88671875" style="1" bestFit="1" customWidth="1"/>
    <col min="7689" max="7934" width="8.6640625" style="1"/>
    <col min="7935" max="7935" width="14.6640625" style="1" bestFit="1" customWidth="1"/>
    <col min="7936" max="7936" width="28.6640625" style="1" customWidth="1"/>
    <col min="7937" max="7937" width="8.6640625" style="1"/>
    <col min="7938" max="7938" width="2.33203125" style="1" customWidth="1"/>
    <col min="7939" max="7939" width="8.6640625" style="1"/>
    <col min="7940" max="7940" width="1.88671875" style="1" customWidth="1"/>
    <col min="7941" max="7941" width="8.88671875" style="1" bestFit="1" customWidth="1"/>
    <col min="7942" max="7943" width="8.6640625" style="1"/>
    <col min="7944" max="7944" width="8.88671875" style="1" bestFit="1" customWidth="1"/>
    <col min="7945" max="8190" width="8.6640625" style="1"/>
    <col min="8191" max="8191" width="14.6640625" style="1" bestFit="1" customWidth="1"/>
    <col min="8192" max="8192" width="28.6640625" style="1" customWidth="1"/>
    <col min="8193" max="8193" width="8.6640625" style="1"/>
    <col min="8194" max="8194" width="2.33203125" style="1" customWidth="1"/>
    <col min="8195" max="8195" width="8.6640625" style="1"/>
    <col min="8196" max="8196" width="1.88671875" style="1" customWidth="1"/>
    <col min="8197" max="8197" width="8.88671875" style="1" bestFit="1" customWidth="1"/>
    <col min="8198" max="8199" width="8.6640625" style="1"/>
    <col min="8200" max="8200" width="8.88671875" style="1" bestFit="1" customWidth="1"/>
    <col min="8201" max="8446" width="8.6640625" style="1"/>
    <col min="8447" max="8447" width="14.6640625" style="1" bestFit="1" customWidth="1"/>
    <col min="8448" max="8448" width="28.6640625" style="1" customWidth="1"/>
    <col min="8449" max="8449" width="8.6640625" style="1"/>
    <col min="8450" max="8450" width="2.33203125" style="1" customWidth="1"/>
    <col min="8451" max="8451" width="8.6640625" style="1"/>
    <col min="8452" max="8452" width="1.88671875" style="1" customWidth="1"/>
    <col min="8453" max="8453" width="8.88671875" style="1" bestFit="1" customWidth="1"/>
    <col min="8454" max="8455" width="8.6640625" style="1"/>
    <col min="8456" max="8456" width="8.88671875" style="1" bestFit="1" customWidth="1"/>
    <col min="8457" max="8702" width="8.6640625" style="1"/>
    <col min="8703" max="8703" width="14.6640625" style="1" bestFit="1" customWidth="1"/>
    <col min="8704" max="8704" width="28.6640625" style="1" customWidth="1"/>
    <col min="8705" max="8705" width="8.6640625" style="1"/>
    <col min="8706" max="8706" width="2.33203125" style="1" customWidth="1"/>
    <col min="8707" max="8707" width="8.6640625" style="1"/>
    <col min="8708" max="8708" width="1.88671875" style="1" customWidth="1"/>
    <col min="8709" max="8709" width="8.88671875" style="1" bestFit="1" customWidth="1"/>
    <col min="8710" max="8711" width="8.6640625" style="1"/>
    <col min="8712" max="8712" width="8.88671875" style="1" bestFit="1" customWidth="1"/>
    <col min="8713" max="8958" width="8.6640625" style="1"/>
    <col min="8959" max="8959" width="14.6640625" style="1" bestFit="1" customWidth="1"/>
    <col min="8960" max="8960" width="28.6640625" style="1" customWidth="1"/>
    <col min="8961" max="8961" width="8.6640625" style="1"/>
    <col min="8962" max="8962" width="2.33203125" style="1" customWidth="1"/>
    <col min="8963" max="8963" width="8.6640625" style="1"/>
    <col min="8964" max="8964" width="1.88671875" style="1" customWidth="1"/>
    <col min="8965" max="8965" width="8.88671875" style="1" bestFit="1" customWidth="1"/>
    <col min="8966" max="8967" width="8.6640625" style="1"/>
    <col min="8968" max="8968" width="8.88671875" style="1" bestFit="1" customWidth="1"/>
    <col min="8969" max="9214" width="8.6640625" style="1"/>
    <col min="9215" max="9215" width="14.6640625" style="1" bestFit="1" customWidth="1"/>
    <col min="9216" max="9216" width="28.6640625" style="1" customWidth="1"/>
    <col min="9217" max="9217" width="8.6640625" style="1"/>
    <col min="9218" max="9218" width="2.33203125" style="1" customWidth="1"/>
    <col min="9219" max="9219" width="8.6640625" style="1"/>
    <col min="9220" max="9220" width="1.88671875" style="1" customWidth="1"/>
    <col min="9221" max="9221" width="8.88671875" style="1" bestFit="1" customWidth="1"/>
    <col min="9222" max="9223" width="8.6640625" style="1"/>
    <col min="9224" max="9224" width="8.88671875" style="1" bestFit="1" customWidth="1"/>
    <col min="9225" max="9470" width="8.6640625" style="1"/>
    <col min="9471" max="9471" width="14.6640625" style="1" bestFit="1" customWidth="1"/>
    <col min="9472" max="9472" width="28.6640625" style="1" customWidth="1"/>
    <col min="9473" max="9473" width="8.6640625" style="1"/>
    <col min="9474" max="9474" width="2.33203125" style="1" customWidth="1"/>
    <col min="9475" max="9475" width="8.6640625" style="1"/>
    <col min="9476" max="9476" width="1.88671875" style="1" customWidth="1"/>
    <col min="9477" max="9477" width="8.88671875" style="1" bestFit="1" customWidth="1"/>
    <col min="9478" max="9479" width="8.6640625" style="1"/>
    <col min="9480" max="9480" width="8.88671875" style="1" bestFit="1" customWidth="1"/>
    <col min="9481" max="9726" width="8.6640625" style="1"/>
    <col min="9727" max="9727" width="14.6640625" style="1" bestFit="1" customWidth="1"/>
    <col min="9728" max="9728" width="28.6640625" style="1" customWidth="1"/>
    <col min="9729" max="9729" width="8.6640625" style="1"/>
    <col min="9730" max="9730" width="2.33203125" style="1" customWidth="1"/>
    <col min="9731" max="9731" width="8.6640625" style="1"/>
    <col min="9732" max="9732" width="1.88671875" style="1" customWidth="1"/>
    <col min="9733" max="9733" width="8.88671875" style="1" bestFit="1" customWidth="1"/>
    <col min="9734" max="9735" width="8.6640625" style="1"/>
    <col min="9736" max="9736" width="8.88671875" style="1" bestFit="1" customWidth="1"/>
    <col min="9737" max="9982" width="8.6640625" style="1"/>
    <col min="9983" max="9983" width="14.6640625" style="1" bestFit="1" customWidth="1"/>
    <col min="9984" max="9984" width="28.6640625" style="1" customWidth="1"/>
    <col min="9985" max="9985" width="8.6640625" style="1"/>
    <col min="9986" max="9986" width="2.33203125" style="1" customWidth="1"/>
    <col min="9987" max="9987" width="8.6640625" style="1"/>
    <col min="9988" max="9988" width="1.88671875" style="1" customWidth="1"/>
    <col min="9989" max="9989" width="8.88671875" style="1" bestFit="1" customWidth="1"/>
    <col min="9990" max="9991" width="8.6640625" style="1"/>
    <col min="9992" max="9992" width="8.88671875" style="1" bestFit="1" customWidth="1"/>
    <col min="9993" max="10238" width="8.6640625" style="1"/>
    <col min="10239" max="10239" width="14.6640625" style="1" bestFit="1" customWidth="1"/>
    <col min="10240" max="10240" width="28.6640625" style="1" customWidth="1"/>
    <col min="10241" max="10241" width="8.6640625" style="1"/>
    <col min="10242" max="10242" width="2.33203125" style="1" customWidth="1"/>
    <col min="10243" max="10243" width="8.6640625" style="1"/>
    <col min="10244" max="10244" width="1.88671875" style="1" customWidth="1"/>
    <col min="10245" max="10245" width="8.88671875" style="1" bestFit="1" customWidth="1"/>
    <col min="10246" max="10247" width="8.6640625" style="1"/>
    <col min="10248" max="10248" width="8.88671875" style="1" bestFit="1" customWidth="1"/>
    <col min="10249" max="10494" width="8.6640625" style="1"/>
    <col min="10495" max="10495" width="14.6640625" style="1" bestFit="1" customWidth="1"/>
    <col min="10496" max="10496" width="28.6640625" style="1" customWidth="1"/>
    <col min="10497" max="10497" width="8.6640625" style="1"/>
    <col min="10498" max="10498" width="2.33203125" style="1" customWidth="1"/>
    <col min="10499" max="10499" width="8.6640625" style="1"/>
    <col min="10500" max="10500" width="1.88671875" style="1" customWidth="1"/>
    <col min="10501" max="10501" width="8.88671875" style="1" bestFit="1" customWidth="1"/>
    <col min="10502" max="10503" width="8.6640625" style="1"/>
    <col min="10504" max="10504" width="8.88671875" style="1" bestFit="1" customWidth="1"/>
    <col min="10505" max="10750" width="8.6640625" style="1"/>
    <col min="10751" max="10751" width="14.6640625" style="1" bestFit="1" customWidth="1"/>
    <col min="10752" max="10752" width="28.6640625" style="1" customWidth="1"/>
    <col min="10753" max="10753" width="8.6640625" style="1"/>
    <col min="10754" max="10754" width="2.33203125" style="1" customWidth="1"/>
    <col min="10755" max="10755" width="8.6640625" style="1"/>
    <col min="10756" max="10756" width="1.88671875" style="1" customWidth="1"/>
    <col min="10757" max="10757" width="8.88671875" style="1" bestFit="1" customWidth="1"/>
    <col min="10758" max="10759" width="8.6640625" style="1"/>
    <col min="10760" max="10760" width="8.88671875" style="1" bestFit="1" customWidth="1"/>
    <col min="10761" max="11006" width="8.6640625" style="1"/>
    <col min="11007" max="11007" width="14.6640625" style="1" bestFit="1" customWidth="1"/>
    <col min="11008" max="11008" width="28.6640625" style="1" customWidth="1"/>
    <col min="11009" max="11009" width="8.6640625" style="1"/>
    <col min="11010" max="11010" width="2.33203125" style="1" customWidth="1"/>
    <col min="11011" max="11011" width="8.6640625" style="1"/>
    <col min="11012" max="11012" width="1.88671875" style="1" customWidth="1"/>
    <col min="11013" max="11013" width="8.88671875" style="1" bestFit="1" customWidth="1"/>
    <col min="11014" max="11015" width="8.6640625" style="1"/>
    <col min="11016" max="11016" width="8.88671875" style="1" bestFit="1" customWidth="1"/>
    <col min="11017" max="11262" width="8.6640625" style="1"/>
    <col min="11263" max="11263" width="14.6640625" style="1" bestFit="1" customWidth="1"/>
    <col min="11264" max="11264" width="28.6640625" style="1" customWidth="1"/>
    <col min="11265" max="11265" width="8.6640625" style="1"/>
    <col min="11266" max="11266" width="2.33203125" style="1" customWidth="1"/>
    <col min="11267" max="11267" width="8.6640625" style="1"/>
    <col min="11268" max="11268" width="1.88671875" style="1" customWidth="1"/>
    <col min="11269" max="11269" width="8.88671875" style="1" bestFit="1" customWidth="1"/>
    <col min="11270" max="11271" width="8.6640625" style="1"/>
    <col min="11272" max="11272" width="8.88671875" style="1" bestFit="1" customWidth="1"/>
    <col min="11273" max="11518" width="8.6640625" style="1"/>
    <col min="11519" max="11519" width="14.6640625" style="1" bestFit="1" customWidth="1"/>
    <col min="11520" max="11520" width="28.6640625" style="1" customWidth="1"/>
    <col min="11521" max="11521" width="8.6640625" style="1"/>
    <col min="11522" max="11522" width="2.33203125" style="1" customWidth="1"/>
    <col min="11523" max="11523" width="8.6640625" style="1"/>
    <col min="11524" max="11524" width="1.88671875" style="1" customWidth="1"/>
    <col min="11525" max="11525" width="8.88671875" style="1" bestFit="1" customWidth="1"/>
    <col min="11526" max="11527" width="8.6640625" style="1"/>
    <col min="11528" max="11528" width="8.88671875" style="1" bestFit="1" customWidth="1"/>
    <col min="11529" max="11774" width="8.6640625" style="1"/>
    <col min="11775" max="11775" width="14.6640625" style="1" bestFit="1" customWidth="1"/>
    <col min="11776" max="11776" width="28.6640625" style="1" customWidth="1"/>
    <col min="11777" max="11777" width="8.6640625" style="1"/>
    <col min="11778" max="11778" width="2.33203125" style="1" customWidth="1"/>
    <col min="11779" max="11779" width="8.6640625" style="1"/>
    <col min="11780" max="11780" width="1.88671875" style="1" customWidth="1"/>
    <col min="11781" max="11781" width="8.88671875" style="1" bestFit="1" customWidth="1"/>
    <col min="11782" max="11783" width="8.6640625" style="1"/>
    <col min="11784" max="11784" width="8.88671875" style="1" bestFit="1" customWidth="1"/>
    <col min="11785" max="12030" width="8.6640625" style="1"/>
    <col min="12031" max="12031" width="14.6640625" style="1" bestFit="1" customWidth="1"/>
    <col min="12032" max="12032" width="28.6640625" style="1" customWidth="1"/>
    <col min="12033" max="12033" width="8.6640625" style="1"/>
    <col min="12034" max="12034" width="2.33203125" style="1" customWidth="1"/>
    <col min="12035" max="12035" width="8.6640625" style="1"/>
    <col min="12036" max="12036" width="1.88671875" style="1" customWidth="1"/>
    <col min="12037" max="12037" width="8.88671875" style="1" bestFit="1" customWidth="1"/>
    <col min="12038" max="12039" width="8.6640625" style="1"/>
    <col min="12040" max="12040" width="8.88671875" style="1" bestFit="1" customWidth="1"/>
    <col min="12041" max="12286" width="8.6640625" style="1"/>
    <col min="12287" max="12287" width="14.6640625" style="1" bestFit="1" customWidth="1"/>
    <col min="12288" max="12288" width="28.6640625" style="1" customWidth="1"/>
    <col min="12289" max="12289" width="8.6640625" style="1"/>
    <col min="12290" max="12290" width="2.33203125" style="1" customWidth="1"/>
    <col min="12291" max="12291" width="8.6640625" style="1"/>
    <col min="12292" max="12292" width="1.88671875" style="1" customWidth="1"/>
    <col min="12293" max="12293" width="8.88671875" style="1" bestFit="1" customWidth="1"/>
    <col min="12294" max="12295" width="8.6640625" style="1"/>
    <col min="12296" max="12296" width="8.88671875" style="1" bestFit="1" customWidth="1"/>
    <col min="12297" max="12542" width="8.6640625" style="1"/>
    <col min="12543" max="12543" width="14.6640625" style="1" bestFit="1" customWidth="1"/>
    <col min="12544" max="12544" width="28.6640625" style="1" customWidth="1"/>
    <col min="12545" max="12545" width="8.6640625" style="1"/>
    <col min="12546" max="12546" width="2.33203125" style="1" customWidth="1"/>
    <col min="12547" max="12547" width="8.6640625" style="1"/>
    <col min="12548" max="12548" width="1.88671875" style="1" customWidth="1"/>
    <col min="12549" max="12549" width="8.88671875" style="1" bestFit="1" customWidth="1"/>
    <col min="12550" max="12551" width="8.6640625" style="1"/>
    <col min="12552" max="12552" width="8.88671875" style="1" bestFit="1" customWidth="1"/>
    <col min="12553" max="12798" width="8.6640625" style="1"/>
    <col min="12799" max="12799" width="14.6640625" style="1" bestFit="1" customWidth="1"/>
    <col min="12800" max="12800" width="28.6640625" style="1" customWidth="1"/>
    <col min="12801" max="12801" width="8.6640625" style="1"/>
    <col min="12802" max="12802" width="2.33203125" style="1" customWidth="1"/>
    <col min="12803" max="12803" width="8.6640625" style="1"/>
    <col min="12804" max="12804" width="1.88671875" style="1" customWidth="1"/>
    <col min="12805" max="12805" width="8.88671875" style="1" bestFit="1" customWidth="1"/>
    <col min="12806" max="12807" width="8.6640625" style="1"/>
    <col min="12808" max="12808" width="8.88671875" style="1" bestFit="1" customWidth="1"/>
    <col min="12809" max="13054" width="8.6640625" style="1"/>
    <col min="13055" max="13055" width="14.6640625" style="1" bestFit="1" customWidth="1"/>
    <col min="13056" max="13056" width="28.6640625" style="1" customWidth="1"/>
    <col min="13057" max="13057" width="8.6640625" style="1"/>
    <col min="13058" max="13058" width="2.33203125" style="1" customWidth="1"/>
    <col min="13059" max="13059" width="8.6640625" style="1"/>
    <col min="13060" max="13060" width="1.88671875" style="1" customWidth="1"/>
    <col min="13061" max="13061" width="8.88671875" style="1" bestFit="1" customWidth="1"/>
    <col min="13062" max="13063" width="8.6640625" style="1"/>
    <col min="13064" max="13064" width="8.88671875" style="1" bestFit="1" customWidth="1"/>
    <col min="13065" max="13310" width="8.6640625" style="1"/>
    <col min="13311" max="13311" width="14.6640625" style="1" bestFit="1" customWidth="1"/>
    <col min="13312" max="13312" width="28.6640625" style="1" customWidth="1"/>
    <col min="13313" max="13313" width="8.6640625" style="1"/>
    <col min="13314" max="13314" width="2.33203125" style="1" customWidth="1"/>
    <col min="13315" max="13315" width="8.6640625" style="1"/>
    <col min="13316" max="13316" width="1.88671875" style="1" customWidth="1"/>
    <col min="13317" max="13317" width="8.88671875" style="1" bestFit="1" customWidth="1"/>
    <col min="13318" max="13319" width="8.6640625" style="1"/>
    <col min="13320" max="13320" width="8.88671875" style="1" bestFit="1" customWidth="1"/>
    <col min="13321" max="13566" width="8.6640625" style="1"/>
    <col min="13567" max="13567" width="14.6640625" style="1" bestFit="1" customWidth="1"/>
    <col min="13568" max="13568" width="28.6640625" style="1" customWidth="1"/>
    <col min="13569" max="13569" width="8.6640625" style="1"/>
    <col min="13570" max="13570" width="2.33203125" style="1" customWidth="1"/>
    <col min="13571" max="13571" width="8.6640625" style="1"/>
    <col min="13572" max="13572" width="1.88671875" style="1" customWidth="1"/>
    <col min="13573" max="13573" width="8.88671875" style="1" bestFit="1" customWidth="1"/>
    <col min="13574" max="13575" width="8.6640625" style="1"/>
    <col min="13576" max="13576" width="8.88671875" style="1" bestFit="1" customWidth="1"/>
    <col min="13577" max="13822" width="8.6640625" style="1"/>
    <col min="13823" max="13823" width="14.6640625" style="1" bestFit="1" customWidth="1"/>
    <col min="13824" max="13824" width="28.6640625" style="1" customWidth="1"/>
    <col min="13825" max="13825" width="8.6640625" style="1"/>
    <col min="13826" max="13826" width="2.33203125" style="1" customWidth="1"/>
    <col min="13827" max="13827" width="8.6640625" style="1"/>
    <col min="13828" max="13828" width="1.88671875" style="1" customWidth="1"/>
    <col min="13829" max="13829" width="8.88671875" style="1" bestFit="1" customWidth="1"/>
    <col min="13830" max="13831" width="8.6640625" style="1"/>
    <col min="13832" max="13832" width="8.88671875" style="1" bestFit="1" customWidth="1"/>
    <col min="13833" max="14078" width="8.6640625" style="1"/>
    <col min="14079" max="14079" width="14.6640625" style="1" bestFit="1" customWidth="1"/>
    <col min="14080" max="14080" width="28.6640625" style="1" customWidth="1"/>
    <col min="14081" max="14081" width="8.6640625" style="1"/>
    <col min="14082" max="14082" width="2.33203125" style="1" customWidth="1"/>
    <col min="14083" max="14083" width="8.6640625" style="1"/>
    <col min="14084" max="14084" width="1.88671875" style="1" customWidth="1"/>
    <col min="14085" max="14085" width="8.88671875" style="1" bestFit="1" customWidth="1"/>
    <col min="14086" max="14087" width="8.6640625" style="1"/>
    <col min="14088" max="14088" width="8.88671875" style="1" bestFit="1" customWidth="1"/>
    <col min="14089" max="14334" width="8.6640625" style="1"/>
    <col min="14335" max="14335" width="14.6640625" style="1" bestFit="1" customWidth="1"/>
    <col min="14336" max="14336" width="28.6640625" style="1" customWidth="1"/>
    <col min="14337" max="14337" width="8.6640625" style="1"/>
    <col min="14338" max="14338" width="2.33203125" style="1" customWidth="1"/>
    <col min="14339" max="14339" width="8.6640625" style="1"/>
    <col min="14340" max="14340" width="1.88671875" style="1" customWidth="1"/>
    <col min="14341" max="14341" width="8.88671875" style="1" bestFit="1" customWidth="1"/>
    <col min="14342" max="14343" width="8.6640625" style="1"/>
    <col min="14344" max="14344" width="8.88671875" style="1" bestFit="1" customWidth="1"/>
    <col min="14345" max="14590" width="8.6640625" style="1"/>
    <col min="14591" max="14591" width="14.6640625" style="1" bestFit="1" customWidth="1"/>
    <col min="14592" max="14592" width="28.6640625" style="1" customWidth="1"/>
    <col min="14593" max="14593" width="8.6640625" style="1"/>
    <col min="14594" max="14594" width="2.33203125" style="1" customWidth="1"/>
    <col min="14595" max="14595" width="8.6640625" style="1"/>
    <col min="14596" max="14596" width="1.88671875" style="1" customWidth="1"/>
    <col min="14597" max="14597" width="8.88671875" style="1" bestFit="1" customWidth="1"/>
    <col min="14598" max="14599" width="8.6640625" style="1"/>
    <col min="14600" max="14600" width="8.88671875" style="1" bestFit="1" customWidth="1"/>
    <col min="14601" max="14846" width="8.6640625" style="1"/>
    <col min="14847" max="14847" width="14.6640625" style="1" bestFit="1" customWidth="1"/>
    <col min="14848" max="14848" width="28.6640625" style="1" customWidth="1"/>
    <col min="14849" max="14849" width="8.6640625" style="1"/>
    <col min="14850" max="14850" width="2.33203125" style="1" customWidth="1"/>
    <col min="14851" max="14851" width="8.6640625" style="1"/>
    <col min="14852" max="14852" width="1.88671875" style="1" customWidth="1"/>
    <col min="14853" max="14853" width="8.88671875" style="1" bestFit="1" customWidth="1"/>
    <col min="14854" max="14855" width="8.6640625" style="1"/>
    <col min="14856" max="14856" width="8.88671875" style="1" bestFit="1" customWidth="1"/>
    <col min="14857" max="15102" width="8.6640625" style="1"/>
    <col min="15103" max="15103" width="14.6640625" style="1" bestFit="1" customWidth="1"/>
    <col min="15104" max="15104" width="28.6640625" style="1" customWidth="1"/>
    <col min="15105" max="15105" width="8.6640625" style="1"/>
    <col min="15106" max="15106" width="2.33203125" style="1" customWidth="1"/>
    <col min="15107" max="15107" width="8.6640625" style="1"/>
    <col min="15108" max="15108" width="1.88671875" style="1" customWidth="1"/>
    <col min="15109" max="15109" width="8.88671875" style="1" bestFit="1" customWidth="1"/>
    <col min="15110" max="15111" width="8.6640625" style="1"/>
    <col min="15112" max="15112" width="8.88671875" style="1" bestFit="1" customWidth="1"/>
    <col min="15113" max="15358" width="8.6640625" style="1"/>
    <col min="15359" max="15359" width="14.6640625" style="1" bestFit="1" customWidth="1"/>
    <col min="15360" max="15360" width="28.6640625" style="1" customWidth="1"/>
    <col min="15361" max="15361" width="8.6640625" style="1"/>
    <col min="15362" max="15362" width="2.33203125" style="1" customWidth="1"/>
    <col min="15363" max="15363" width="8.6640625" style="1"/>
    <col min="15364" max="15364" width="1.88671875" style="1" customWidth="1"/>
    <col min="15365" max="15365" width="8.88671875" style="1" bestFit="1" customWidth="1"/>
    <col min="15366" max="15367" width="8.6640625" style="1"/>
    <col min="15368" max="15368" width="8.88671875" style="1" bestFit="1" customWidth="1"/>
    <col min="15369" max="15614" width="8.6640625" style="1"/>
    <col min="15615" max="15615" width="14.6640625" style="1" bestFit="1" customWidth="1"/>
    <col min="15616" max="15616" width="28.6640625" style="1" customWidth="1"/>
    <col min="15617" max="15617" width="8.6640625" style="1"/>
    <col min="15618" max="15618" width="2.33203125" style="1" customWidth="1"/>
    <col min="15619" max="15619" width="8.6640625" style="1"/>
    <col min="15620" max="15620" width="1.88671875" style="1" customWidth="1"/>
    <col min="15621" max="15621" width="8.88671875" style="1" bestFit="1" customWidth="1"/>
    <col min="15622" max="15623" width="8.6640625" style="1"/>
    <col min="15624" max="15624" width="8.88671875" style="1" bestFit="1" customWidth="1"/>
    <col min="15625" max="15870" width="8.6640625" style="1"/>
    <col min="15871" max="15871" width="14.6640625" style="1" bestFit="1" customWidth="1"/>
    <col min="15872" max="15872" width="28.6640625" style="1" customWidth="1"/>
    <col min="15873" max="15873" width="8.6640625" style="1"/>
    <col min="15874" max="15874" width="2.33203125" style="1" customWidth="1"/>
    <col min="15875" max="15875" width="8.6640625" style="1"/>
    <col min="15876" max="15876" width="1.88671875" style="1" customWidth="1"/>
    <col min="15877" max="15877" width="8.88671875" style="1" bestFit="1" customWidth="1"/>
    <col min="15878" max="15879" width="8.6640625" style="1"/>
    <col min="15880" max="15880" width="8.88671875" style="1" bestFit="1" customWidth="1"/>
    <col min="15881" max="16126" width="8.6640625" style="1"/>
    <col min="16127" max="16127" width="14.6640625" style="1" bestFit="1" customWidth="1"/>
    <col min="16128" max="16128" width="28.6640625" style="1" customWidth="1"/>
    <col min="16129" max="16129" width="8.6640625" style="1"/>
    <col min="16130" max="16130" width="2.33203125" style="1" customWidth="1"/>
    <col min="16131" max="16131" width="8.6640625" style="1"/>
    <col min="16132" max="16132" width="1.88671875" style="1" customWidth="1"/>
    <col min="16133" max="16133" width="8.88671875" style="1" bestFit="1" customWidth="1"/>
    <col min="16134" max="16135" width="8.6640625" style="1"/>
    <col min="16136" max="16136" width="8.88671875" style="1" bestFit="1" customWidth="1"/>
    <col min="16137" max="16384" width="8.6640625" style="1"/>
  </cols>
  <sheetData>
    <row r="1" spans="2:9" s="80" customFormat="1" ht="15" thickBot="1" x14ac:dyDescent="0.35">
      <c r="B1" s="81"/>
      <c r="C1" s="81"/>
      <c r="D1" s="81"/>
      <c r="E1" s="81"/>
      <c r="F1" s="81"/>
      <c r="G1" s="81"/>
      <c r="H1" s="81"/>
      <c r="I1" s="81"/>
    </row>
    <row r="2" spans="2:9" x14ac:dyDescent="0.3">
      <c r="B2" s="129" t="s">
        <v>0</v>
      </c>
      <c r="C2" s="130"/>
      <c r="D2" s="130"/>
      <c r="E2" s="130"/>
      <c r="F2" s="130"/>
      <c r="G2" s="130"/>
      <c r="H2" s="130"/>
      <c r="I2" s="131"/>
    </row>
    <row r="3" spans="2:9" x14ac:dyDescent="0.3">
      <c r="B3" s="132" t="s">
        <v>1</v>
      </c>
      <c r="C3" s="133"/>
      <c r="D3" s="133"/>
      <c r="E3" s="133"/>
      <c r="F3" s="133"/>
      <c r="G3" s="133"/>
      <c r="H3" s="133"/>
      <c r="I3" s="134"/>
    </row>
    <row r="4" spans="2:9" x14ac:dyDescent="0.3">
      <c r="B4" s="2"/>
      <c r="C4" s="3"/>
      <c r="D4" s="3"/>
      <c r="E4" s="3"/>
      <c r="F4" s="3"/>
      <c r="G4" s="3"/>
      <c r="H4" s="3"/>
      <c r="I4" s="4"/>
    </row>
    <row r="5" spans="2:9" x14ac:dyDescent="0.3">
      <c r="B5" s="5" t="s">
        <v>2</v>
      </c>
      <c r="C5" s="6" t="s">
        <v>3</v>
      </c>
      <c r="D5" s="3"/>
      <c r="E5" s="3"/>
      <c r="F5" s="3"/>
      <c r="G5" s="3"/>
      <c r="H5" s="3"/>
      <c r="I5" s="4"/>
    </row>
    <row r="6" spans="2:9" x14ac:dyDescent="0.3">
      <c r="B6" s="2"/>
      <c r="C6" s="6" t="s">
        <v>4</v>
      </c>
      <c r="D6" s="3"/>
      <c r="E6" s="3"/>
      <c r="F6" s="3"/>
      <c r="G6" s="3"/>
      <c r="H6" s="3"/>
      <c r="I6" s="4"/>
    </row>
    <row r="7" spans="2:9" x14ac:dyDescent="0.3">
      <c r="B7" s="7"/>
      <c r="C7" s="8" t="s">
        <v>5</v>
      </c>
      <c r="D7"/>
      <c r="E7"/>
      <c r="F7"/>
      <c r="G7"/>
      <c r="H7" s="9" t="s">
        <v>6</v>
      </c>
      <c r="I7" s="10"/>
    </row>
    <row r="8" spans="2:9" ht="15" thickBot="1" x14ac:dyDescent="0.35">
      <c r="B8" s="7"/>
      <c r="C8" s="8"/>
      <c r="D8"/>
      <c r="E8"/>
      <c r="F8"/>
      <c r="G8"/>
      <c r="H8" s="9" t="s">
        <v>7</v>
      </c>
      <c r="I8" s="10"/>
    </row>
    <row r="9" spans="2:9" ht="15" thickBot="1" x14ac:dyDescent="0.35">
      <c r="B9" s="11" t="s">
        <v>8</v>
      </c>
      <c r="C9" s="12"/>
      <c r="D9" s="13"/>
      <c r="E9" s="13"/>
      <c r="F9" s="13"/>
      <c r="G9" s="13"/>
      <c r="H9" s="14" t="s">
        <v>9</v>
      </c>
      <c r="I9" s="15"/>
    </row>
    <row r="10" spans="2:9" ht="15" thickBot="1" x14ac:dyDescent="0.35">
      <c r="B10" s="11"/>
      <c r="C10" s="12"/>
      <c r="D10" s="13"/>
      <c r="E10" s="13"/>
      <c r="F10" s="13"/>
      <c r="G10" s="13"/>
      <c r="H10" s="14"/>
      <c r="I10" s="15"/>
    </row>
    <row r="11" spans="2:9" ht="15" thickBot="1" x14ac:dyDescent="0.35">
      <c r="B11" s="16" t="s">
        <v>10</v>
      </c>
      <c r="C11" s="17" t="s">
        <v>11</v>
      </c>
      <c r="D11" s="17" t="s">
        <v>12</v>
      </c>
      <c r="E11" s="18"/>
      <c r="F11" s="17" t="s">
        <v>13</v>
      </c>
      <c r="G11" s="19"/>
      <c r="H11" s="18" t="s">
        <v>14</v>
      </c>
      <c r="I11" s="19"/>
    </row>
    <row r="12" spans="2:9" x14ac:dyDescent="0.3">
      <c r="B12" s="20">
        <v>43891</v>
      </c>
      <c r="C12" s="13" t="s">
        <v>15</v>
      </c>
      <c r="D12"/>
      <c r="E12"/>
      <c r="F12"/>
      <c r="G12"/>
      <c r="H12" s="21">
        <v>5986</v>
      </c>
      <c r="I12" s="22" t="s">
        <v>16</v>
      </c>
    </row>
    <row r="13" spans="2:9" x14ac:dyDescent="0.3">
      <c r="B13" s="23">
        <v>43892</v>
      </c>
      <c r="C13" t="s">
        <v>17</v>
      </c>
      <c r="D13"/>
      <c r="E13"/>
      <c r="F13" s="24">
        <v>4595</v>
      </c>
      <c r="G13" s="25"/>
      <c r="H13" s="26">
        <f>H12+F13</f>
        <v>10581</v>
      </c>
      <c r="I13" s="4" t="s">
        <v>16</v>
      </c>
    </row>
    <row r="14" spans="2:9" x14ac:dyDescent="0.3">
      <c r="B14" s="23">
        <v>43894</v>
      </c>
      <c r="C14" t="s">
        <v>18</v>
      </c>
      <c r="D14" s="24">
        <v>1595</v>
      </c>
      <c r="E14" s="25"/>
      <c r="F14" s="24"/>
      <c r="G14" s="24"/>
      <c r="H14" s="26">
        <f>H13-D14</f>
        <v>8986</v>
      </c>
      <c r="I14" s="4" t="s">
        <v>16</v>
      </c>
    </row>
    <row r="15" spans="2:9" x14ac:dyDescent="0.3">
      <c r="B15" s="23">
        <v>43895</v>
      </c>
      <c r="C15" t="s">
        <v>19</v>
      </c>
      <c r="D15" s="24">
        <v>1500</v>
      </c>
      <c r="E15" s="25"/>
      <c r="F15" s="24"/>
      <c r="G15" s="24"/>
      <c r="H15" s="26">
        <f>H14-D15</f>
        <v>7486</v>
      </c>
      <c r="I15" s="4" t="s">
        <v>16</v>
      </c>
    </row>
    <row r="16" spans="2:9" x14ac:dyDescent="0.3">
      <c r="B16" s="23"/>
      <c r="C16" t="s">
        <v>17</v>
      </c>
      <c r="D16"/>
      <c r="E16"/>
      <c r="F16" s="24">
        <v>2650</v>
      </c>
      <c r="G16" s="25"/>
      <c r="H16" s="26">
        <f>H15+F16</f>
        <v>10136</v>
      </c>
      <c r="I16" s="4" t="s">
        <v>16</v>
      </c>
    </row>
    <row r="17" spans="2:9" x14ac:dyDescent="0.3">
      <c r="B17" s="23">
        <v>43899</v>
      </c>
      <c r="C17" t="s">
        <v>20</v>
      </c>
      <c r="D17" s="24">
        <v>15</v>
      </c>
      <c r="E17" s="24"/>
      <c r="H17" s="26">
        <f>H16-D17</f>
        <v>10121</v>
      </c>
      <c r="I17" s="4" t="s">
        <v>16</v>
      </c>
    </row>
    <row r="18" spans="2:9" x14ac:dyDescent="0.3">
      <c r="B18" s="23"/>
      <c r="C18" t="s">
        <v>17</v>
      </c>
      <c r="D18"/>
      <c r="E18"/>
      <c r="F18" s="24">
        <v>1875</v>
      </c>
      <c r="G18" s="25"/>
      <c r="H18" s="26">
        <f>H17+F18</f>
        <v>11996</v>
      </c>
      <c r="I18" s="4" t="s">
        <v>16</v>
      </c>
    </row>
    <row r="19" spans="2:9" x14ac:dyDescent="0.3">
      <c r="B19" s="23">
        <v>43902</v>
      </c>
      <c r="C19" t="s">
        <v>21</v>
      </c>
      <c r="D19"/>
      <c r="E19"/>
      <c r="F19" s="24">
        <v>755</v>
      </c>
      <c r="G19" s="25"/>
      <c r="H19" s="26">
        <f>H18+F19</f>
        <v>12751</v>
      </c>
      <c r="I19" s="4" t="s">
        <v>16</v>
      </c>
    </row>
    <row r="20" spans="2:9" x14ac:dyDescent="0.3">
      <c r="B20" s="23">
        <v>43904</v>
      </c>
      <c r="C20" t="s">
        <v>17</v>
      </c>
      <c r="D20"/>
      <c r="E20"/>
      <c r="F20" s="24">
        <v>979</v>
      </c>
      <c r="G20" s="25"/>
      <c r="H20" s="26">
        <f>H19+F20</f>
        <v>13730</v>
      </c>
      <c r="I20" s="4" t="s">
        <v>16</v>
      </c>
    </row>
    <row r="21" spans="2:9" x14ac:dyDescent="0.3">
      <c r="B21" s="23">
        <v>43905</v>
      </c>
      <c r="C21" t="s">
        <v>22</v>
      </c>
      <c r="D21" s="24">
        <v>496</v>
      </c>
      <c r="E21" s="25"/>
      <c r="F21" s="24"/>
      <c r="G21" s="24"/>
      <c r="H21" s="26">
        <f>H20-D21</f>
        <v>13234</v>
      </c>
      <c r="I21" s="4" t="s">
        <v>16</v>
      </c>
    </row>
    <row r="22" spans="2:9" x14ac:dyDescent="0.3">
      <c r="B22" s="23">
        <v>43907</v>
      </c>
      <c r="C22" t="s">
        <v>23</v>
      </c>
      <c r="D22" s="24">
        <v>3500</v>
      </c>
      <c r="E22" s="25"/>
      <c r="F22" s="24"/>
      <c r="G22" s="24"/>
      <c r="H22" s="26">
        <f>H21-D22</f>
        <v>9734</v>
      </c>
      <c r="I22" s="4" t="s">
        <v>16</v>
      </c>
    </row>
    <row r="23" spans="2:9" x14ac:dyDescent="0.3">
      <c r="B23" s="23">
        <v>43911</v>
      </c>
      <c r="C23" t="s">
        <v>21</v>
      </c>
      <c r="D23"/>
      <c r="E23"/>
      <c r="F23" s="24">
        <v>1369.5</v>
      </c>
      <c r="G23" s="25"/>
      <c r="H23" s="26">
        <f>H22+F23</f>
        <v>11103.5</v>
      </c>
      <c r="I23" s="4" t="s">
        <v>16</v>
      </c>
    </row>
    <row r="24" spans="2:9" x14ac:dyDescent="0.3">
      <c r="B24" s="23">
        <v>43913</v>
      </c>
      <c r="C24" t="s">
        <v>24</v>
      </c>
      <c r="D24" s="24">
        <v>198</v>
      </c>
      <c r="E24" s="25"/>
      <c r="F24" s="24"/>
      <c r="G24" s="24"/>
      <c r="H24" s="26">
        <f>H23-D24</f>
        <v>10905.5</v>
      </c>
      <c r="I24" s="4" t="s">
        <v>16</v>
      </c>
    </row>
    <row r="25" spans="2:9" x14ac:dyDescent="0.3">
      <c r="B25" s="23">
        <v>43914</v>
      </c>
      <c r="C25" t="s">
        <v>17</v>
      </c>
      <c r="D25"/>
      <c r="E25"/>
      <c r="F25" s="24">
        <v>825</v>
      </c>
      <c r="G25" s="25"/>
      <c r="H25" s="26">
        <f>H24+F25</f>
        <v>11730.5</v>
      </c>
      <c r="I25" s="4" t="s">
        <v>16</v>
      </c>
    </row>
    <row r="26" spans="2:9" x14ac:dyDescent="0.3">
      <c r="B26" s="23">
        <v>43915</v>
      </c>
      <c r="C26" t="s">
        <v>21</v>
      </c>
      <c r="D26"/>
      <c r="E26"/>
      <c r="F26" s="24">
        <v>5000</v>
      </c>
      <c r="G26" s="25"/>
      <c r="H26" s="26">
        <f>H25+F26</f>
        <v>16730.5</v>
      </c>
      <c r="I26" s="4" t="s">
        <v>16</v>
      </c>
    </row>
    <row r="27" spans="2:9" x14ac:dyDescent="0.3">
      <c r="B27" s="23"/>
      <c r="C27" t="s">
        <v>25</v>
      </c>
      <c r="D27" s="24">
        <v>550</v>
      </c>
      <c r="E27"/>
      <c r="F27" s="24"/>
      <c r="G27" s="25"/>
      <c r="H27" s="26">
        <f>H26-D27</f>
        <v>16180.5</v>
      </c>
      <c r="I27" s="4" t="s">
        <v>16</v>
      </c>
    </row>
    <row r="28" spans="2:9" x14ac:dyDescent="0.3">
      <c r="B28" s="23">
        <v>43916</v>
      </c>
      <c r="C28" t="s">
        <v>26</v>
      </c>
      <c r="D28" s="24">
        <v>1350</v>
      </c>
      <c r="E28" s="25"/>
      <c r="F28" s="24"/>
      <c r="G28" s="24"/>
      <c r="H28" s="26">
        <f>H27-D28</f>
        <v>14830.5</v>
      </c>
      <c r="I28" s="4" t="s">
        <v>16</v>
      </c>
    </row>
    <row r="29" spans="2:9" x14ac:dyDescent="0.3">
      <c r="B29" s="23">
        <v>43918</v>
      </c>
      <c r="C29" t="s">
        <v>27</v>
      </c>
      <c r="D29" s="24">
        <v>29</v>
      </c>
      <c r="E29" s="24"/>
      <c r="F29"/>
      <c r="G29"/>
      <c r="H29" s="26">
        <f>H28-D29</f>
        <v>14801.5</v>
      </c>
      <c r="I29" s="4" t="s">
        <v>16</v>
      </c>
    </row>
    <row r="30" spans="2:9" x14ac:dyDescent="0.3">
      <c r="B30" s="23">
        <v>43918</v>
      </c>
      <c r="C30" t="s">
        <v>28</v>
      </c>
      <c r="D30" s="24">
        <v>550</v>
      </c>
      <c r="E30" s="24"/>
      <c r="F30"/>
      <c r="G30"/>
      <c r="H30" s="26">
        <f>H29-D30</f>
        <v>14251.5</v>
      </c>
      <c r="I30" s="4" t="s">
        <v>16</v>
      </c>
    </row>
    <row r="31" spans="2:9" x14ac:dyDescent="0.3">
      <c r="B31" s="27">
        <v>43921</v>
      </c>
      <c r="C31" t="s">
        <v>29</v>
      </c>
      <c r="F31" s="24">
        <v>345</v>
      </c>
      <c r="G31"/>
      <c r="H31" s="26">
        <f>H30+F31</f>
        <v>14596.5</v>
      </c>
      <c r="I31" s="4" t="s">
        <v>16</v>
      </c>
    </row>
    <row r="32" spans="2:9" x14ac:dyDescent="0.3">
      <c r="B32" s="28"/>
      <c r="F32" s="24"/>
      <c r="G32" s="24"/>
      <c r="H32" s="26"/>
      <c r="I32" s="4"/>
    </row>
    <row r="33" spans="2:9" ht="15" thickBot="1" x14ac:dyDescent="0.35">
      <c r="B33" s="29"/>
      <c r="C33" s="30"/>
      <c r="D33" s="31"/>
      <c r="E33" s="31"/>
      <c r="F33" s="30"/>
      <c r="G33" s="30"/>
      <c r="H33" s="32"/>
      <c r="I33" s="33"/>
    </row>
    <row r="34" spans="2:9" x14ac:dyDescent="0.3">
      <c r="B34" s="7"/>
      <c r="C34" t="s">
        <v>30</v>
      </c>
      <c r="D34" s="24">
        <f>SUM(D12:D33)</f>
        <v>9783</v>
      </c>
      <c r="E34" s="24"/>
      <c r="F34" s="24"/>
      <c r="G34" s="24"/>
      <c r="H34"/>
      <c r="I34" s="4"/>
    </row>
    <row r="35" spans="2:9" x14ac:dyDescent="0.3">
      <c r="B35" s="7"/>
      <c r="C35" t="s">
        <v>31</v>
      </c>
      <c r="D35"/>
      <c r="E35"/>
      <c r="F35" s="24">
        <f>SUM(F12:F34)</f>
        <v>18393.5</v>
      </c>
      <c r="G35" s="24"/>
      <c r="H35"/>
      <c r="I35" s="34"/>
    </row>
    <row r="36" spans="2:9" ht="15" thickBot="1" x14ac:dyDescent="0.35">
      <c r="B36" s="35"/>
      <c r="C36" s="30" t="s">
        <v>14</v>
      </c>
      <c r="D36" s="30"/>
      <c r="E36" s="30"/>
      <c r="F36" s="30"/>
      <c r="G36" s="30"/>
      <c r="H36" s="32">
        <f>H12+F35-D34</f>
        <v>14596.5</v>
      </c>
      <c r="I36" s="33" t="s">
        <v>16</v>
      </c>
    </row>
    <row r="37" spans="2:9" s="80" customFormat="1" x14ac:dyDescent="0.3">
      <c r="B37" s="81"/>
      <c r="C37" s="81"/>
      <c r="D37" s="81"/>
      <c r="E37" s="81"/>
      <c r="F37" s="81"/>
      <c r="G37" s="81"/>
      <c r="H37" s="81"/>
      <c r="I37" s="81"/>
    </row>
    <row r="38" spans="2:9" s="80" customFormat="1" x14ac:dyDescent="0.3">
      <c r="B38" s="81"/>
      <c r="C38" s="81"/>
      <c r="D38" s="81"/>
      <c r="E38" s="81"/>
      <c r="F38" s="81"/>
      <c r="G38" s="81"/>
      <c r="H38" s="81"/>
      <c r="I38" s="81"/>
    </row>
    <row r="39" spans="2:9" s="80" customFormat="1" x14ac:dyDescent="0.3">
      <c r="B39" s="81"/>
      <c r="C39" s="81"/>
      <c r="D39" s="81"/>
      <c r="E39" s="81"/>
      <c r="F39" s="81"/>
      <c r="G39" s="81"/>
      <c r="H39" s="81"/>
      <c r="I39" s="81"/>
    </row>
    <row r="40" spans="2:9" s="80" customFormat="1" x14ac:dyDescent="0.3">
      <c r="B40" s="81"/>
      <c r="C40" s="81"/>
      <c r="D40" s="81"/>
      <c r="E40" s="81"/>
      <c r="F40" s="81"/>
      <c r="G40" s="81"/>
      <c r="H40" s="81"/>
      <c r="I40" s="81"/>
    </row>
    <row r="41" spans="2:9" s="80" customFormat="1" x14ac:dyDescent="0.3">
      <c r="B41" s="81"/>
      <c r="C41" s="81"/>
      <c r="D41" s="81"/>
      <c r="E41" s="81"/>
      <c r="F41" s="81"/>
      <c r="G41" s="81"/>
      <c r="H41" s="81"/>
      <c r="I41" s="81"/>
    </row>
    <row r="42" spans="2:9" s="80" customFormat="1" x14ac:dyDescent="0.3">
      <c r="B42" s="81"/>
      <c r="C42" s="81"/>
      <c r="D42" s="81"/>
      <c r="E42" s="81"/>
      <c r="F42" s="81"/>
      <c r="G42" s="81"/>
      <c r="H42" s="81"/>
      <c r="I42" s="81"/>
    </row>
    <row r="43" spans="2:9" s="80" customFormat="1" x14ac:dyDescent="0.3">
      <c r="B43" s="81"/>
      <c r="C43" s="81"/>
      <c r="D43" s="81"/>
      <c r="E43" s="81"/>
      <c r="F43" s="81"/>
      <c r="G43" s="81"/>
      <c r="H43" s="81"/>
      <c r="I43" s="81"/>
    </row>
    <row r="44" spans="2:9" s="80" customFormat="1" x14ac:dyDescent="0.3">
      <c r="B44" s="81"/>
      <c r="C44" s="81"/>
      <c r="D44" s="81"/>
      <c r="E44" s="81"/>
      <c r="F44" s="81"/>
      <c r="G44" s="81"/>
      <c r="H44" s="81"/>
      <c r="I44" s="81"/>
    </row>
    <row r="45" spans="2:9" s="80" customFormat="1" x14ac:dyDescent="0.3">
      <c r="B45" s="81"/>
      <c r="C45" s="81"/>
      <c r="D45" s="81"/>
      <c r="E45" s="81"/>
      <c r="F45" s="81"/>
      <c r="G45" s="81"/>
      <c r="H45" s="81"/>
      <c r="I45" s="81"/>
    </row>
    <row r="46" spans="2:9" s="80" customFormat="1" x14ac:dyDescent="0.3"/>
    <row r="47" spans="2:9" s="80" customFormat="1" x14ac:dyDescent="0.3"/>
    <row r="48" spans="2:9" s="80" customFormat="1" x14ac:dyDescent="0.3"/>
    <row r="49" s="80" customFormat="1" x14ac:dyDescent="0.3"/>
    <row r="50" s="80" customFormat="1" x14ac:dyDescent="0.3"/>
    <row r="51" s="80" customFormat="1" x14ac:dyDescent="0.3"/>
    <row r="52" s="80" customFormat="1" x14ac:dyDescent="0.3"/>
    <row r="53" s="80" customFormat="1" x14ac:dyDescent="0.3"/>
    <row r="54" s="80" customFormat="1" x14ac:dyDescent="0.3"/>
    <row r="55" s="80" customFormat="1" x14ac:dyDescent="0.3"/>
    <row r="56" s="80" customFormat="1" x14ac:dyDescent="0.3"/>
    <row r="57" s="80" customFormat="1" x14ac:dyDescent="0.3"/>
    <row r="58" s="80" customFormat="1" x14ac:dyDescent="0.3"/>
    <row r="59" s="80" customFormat="1" x14ac:dyDescent="0.3"/>
    <row r="60" s="80" customFormat="1" x14ac:dyDescent="0.3"/>
    <row r="61" s="80" customFormat="1" x14ac:dyDescent="0.3"/>
    <row r="62" s="80" customFormat="1" x14ac:dyDescent="0.3"/>
    <row r="63" s="80" customFormat="1" x14ac:dyDescent="0.3"/>
    <row r="64" s="80" customFormat="1" x14ac:dyDescent="0.3"/>
    <row r="65" s="80" customFormat="1" x14ac:dyDescent="0.3"/>
    <row r="66" s="80" customFormat="1" x14ac:dyDescent="0.3"/>
    <row r="67" s="80" customFormat="1" x14ac:dyDescent="0.3"/>
    <row r="68" s="80" customFormat="1" x14ac:dyDescent="0.3"/>
    <row r="69" s="80" customFormat="1" x14ac:dyDescent="0.3"/>
    <row r="70" s="80" customFormat="1" x14ac:dyDescent="0.3"/>
    <row r="71" s="80" customFormat="1" x14ac:dyDescent="0.3"/>
    <row r="72" s="80" customFormat="1" x14ac:dyDescent="0.3"/>
    <row r="73" s="80" customFormat="1" x14ac:dyDescent="0.3"/>
    <row r="74" s="80" customFormat="1" x14ac:dyDescent="0.3"/>
    <row r="75" s="80" customFormat="1" x14ac:dyDescent="0.3"/>
    <row r="76" s="80" customFormat="1" x14ac:dyDescent="0.3"/>
    <row r="77" s="80" customFormat="1" x14ac:dyDescent="0.3"/>
    <row r="78" s="80" customFormat="1" x14ac:dyDescent="0.3"/>
    <row r="79" s="80" customFormat="1" x14ac:dyDescent="0.3"/>
    <row r="80" s="80" customFormat="1" x14ac:dyDescent="0.3"/>
    <row r="81" s="80" customFormat="1" x14ac:dyDescent="0.3"/>
    <row r="82" s="80" customFormat="1" x14ac:dyDescent="0.3"/>
    <row r="83" s="80" customFormat="1" x14ac:dyDescent="0.3"/>
    <row r="84" s="80" customFormat="1" x14ac:dyDescent="0.3"/>
    <row r="85" s="80" customFormat="1" x14ac:dyDescent="0.3"/>
    <row r="86" s="80" customFormat="1" x14ac:dyDescent="0.3"/>
    <row r="87" s="80" customFormat="1" x14ac:dyDescent="0.3"/>
    <row r="88" s="80" customFormat="1" x14ac:dyDescent="0.3"/>
    <row r="89" s="80" customFormat="1" x14ac:dyDescent="0.3"/>
    <row r="90" s="80" customFormat="1" x14ac:dyDescent="0.3"/>
    <row r="91" s="80" customFormat="1" x14ac:dyDescent="0.3"/>
    <row r="92" s="80" customFormat="1" x14ac:dyDescent="0.3"/>
    <row r="93" s="80" customFormat="1" x14ac:dyDescent="0.3"/>
    <row r="94" s="80" customFormat="1" x14ac:dyDescent="0.3"/>
    <row r="95" s="80" customFormat="1" x14ac:dyDescent="0.3"/>
    <row r="96" s="80" customFormat="1" x14ac:dyDescent="0.3"/>
    <row r="97" s="80" customFormat="1" x14ac:dyDescent="0.3"/>
    <row r="98" s="80" customFormat="1" x14ac:dyDescent="0.3"/>
    <row r="99" s="80" customFormat="1" x14ac:dyDescent="0.3"/>
    <row r="100" s="80" customFormat="1" x14ac:dyDescent="0.3"/>
    <row r="101" s="80" customFormat="1" x14ac:dyDescent="0.3"/>
    <row r="102" s="80" customFormat="1" x14ac:dyDescent="0.3"/>
    <row r="103" s="80" customFormat="1" x14ac:dyDescent="0.3"/>
    <row r="104" s="80" customFormat="1" x14ac:dyDescent="0.3"/>
    <row r="105" s="80" customFormat="1" x14ac:dyDescent="0.3"/>
    <row r="106" s="80" customFormat="1" x14ac:dyDescent="0.3"/>
    <row r="107" s="80" customFormat="1" x14ac:dyDescent="0.3"/>
    <row r="108" s="80" customFormat="1" x14ac:dyDescent="0.3"/>
    <row r="109" s="80" customFormat="1" x14ac:dyDescent="0.3"/>
    <row r="110" s="80" customFormat="1" x14ac:dyDescent="0.3"/>
    <row r="111" s="80" customFormat="1" x14ac:dyDescent="0.3"/>
    <row r="112" s="80" customFormat="1" x14ac:dyDescent="0.3"/>
    <row r="113" s="80" customFormat="1" x14ac:dyDescent="0.3"/>
    <row r="114" s="80" customFormat="1" x14ac:dyDescent="0.3"/>
    <row r="115" s="80" customFormat="1" x14ac:dyDescent="0.3"/>
    <row r="116" s="80" customFormat="1" x14ac:dyDescent="0.3"/>
    <row r="117" s="80" customFormat="1" x14ac:dyDescent="0.3"/>
    <row r="118" s="80" customFormat="1" x14ac:dyDescent="0.3"/>
    <row r="119" s="80" customFormat="1" x14ac:dyDescent="0.3"/>
    <row r="120" s="80" customFormat="1" x14ac:dyDescent="0.3"/>
    <row r="121" s="80" customFormat="1" x14ac:dyDescent="0.3"/>
    <row r="122" s="80" customFormat="1" x14ac:dyDescent="0.3"/>
    <row r="123" s="80" customFormat="1" x14ac:dyDescent="0.3"/>
    <row r="124" s="80" customFormat="1" x14ac:dyDescent="0.3"/>
    <row r="125" s="80" customFormat="1" x14ac:dyDescent="0.3"/>
    <row r="126" s="80" customFormat="1" x14ac:dyDescent="0.3"/>
    <row r="127" s="80" customFormat="1" x14ac:dyDescent="0.3"/>
    <row r="128" s="80" customFormat="1" x14ac:dyDescent="0.3"/>
    <row r="129" s="80" customFormat="1" x14ac:dyDescent="0.3"/>
    <row r="130" s="80" customFormat="1" x14ac:dyDescent="0.3"/>
    <row r="131" s="80" customFormat="1" x14ac:dyDescent="0.3"/>
    <row r="132" s="80" customFormat="1" x14ac:dyDescent="0.3"/>
    <row r="133" s="80" customFormat="1" x14ac:dyDescent="0.3"/>
    <row r="134" s="80" customFormat="1" x14ac:dyDescent="0.3"/>
    <row r="135" s="80" customFormat="1" x14ac:dyDescent="0.3"/>
    <row r="136" s="80" customFormat="1" x14ac:dyDescent="0.3"/>
    <row r="137" s="80" customFormat="1" x14ac:dyDescent="0.3"/>
    <row r="138" s="80" customFormat="1" x14ac:dyDescent="0.3"/>
    <row r="139" s="80" customFormat="1" x14ac:dyDescent="0.3"/>
    <row r="140" s="80" customFormat="1" x14ac:dyDescent="0.3"/>
    <row r="141" s="80" customFormat="1" x14ac:dyDescent="0.3"/>
    <row r="142" s="80" customFormat="1" x14ac:dyDescent="0.3"/>
    <row r="143" s="80" customFormat="1" x14ac:dyDescent="0.3"/>
    <row r="144" s="80" customFormat="1" x14ac:dyDescent="0.3"/>
    <row r="145" s="80" customFormat="1" x14ac:dyDescent="0.3"/>
    <row r="146" s="80" customFormat="1" x14ac:dyDescent="0.3"/>
    <row r="147" s="80" customFormat="1" x14ac:dyDescent="0.3"/>
    <row r="148" s="80" customFormat="1" x14ac:dyDescent="0.3"/>
    <row r="149" s="80" customFormat="1" x14ac:dyDescent="0.3"/>
    <row r="150" s="80" customFormat="1" x14ac:dyDescent="0.3"/>
    <row r="151" s="80" customFormat="1" x14ac:dyDescent="0.3"/>
    <row r="152" s="80" customFormat="1" x14ac:dyDescent="0.3"/>
    <row r="153" s="80" customFormat="1" x14ac:dyDescent="0.3"/>
    <row r="154" s="80" customFormat="1" x14ac:dyDescent="0.3"/>
    <row r="155" s="80" customFormat="1" x14ac:dyDescent="0.3"/>
    <row r="156" s="80" customFormat="1" x14ac:dyDescent="0.3"/>
    <row r="157" s="80" customFormat="1" x14ac:dyDescent="0.3"/>
    <row r="158" s="80" customFormat="1" x14ac:dyDescent="0.3"/>
    <row r="159" s="80" customFormat="1" x14ac:dyDescent="0.3"/>
    <row r="160" s="80" customFormat="1" x14ac:dyDescent="0.3"/>
    <row r="161" s="80" customFormat="1" x14ac:dyDescent="0.3"/>
    <row r="162" s="80" customFormat="1" x14ac:dyDescent="0.3"/>
    <row r="163" s="80" customFormat="1" x14ac:dyDescent="0.3"/>
    <row r="164" s="80" customFormat="1" x14ac:dyDescent="0.3"/>
    <row r="165" s="80" customFormat="1" x14ac:dyDescent="0.3"/>
    <row r="166" s="80" customFormat="1" x14ac:dyDescent="0.3"/>
    <row r="167" s="80" customFormat="1" x14ac:dyDescent="0.3"/>
    <row r="168" s="80" customFormat="1" x14ac:dyDescent="0.3"/>
    <row r="169" s="80" customFormat="1" x14ac:dyDescent="0.3"/>
    <row r="170" s="80" customFormat="1" x14ac:dyDescent="0.3"/>
    <row r="171" s="80" customFormat="1" x14ac:dyDescent="0.3"/>
    <row r="172" s="80" customFormat="1" x14ac:dyDescent="0.3"/>
    <row r="173" s="80" customFormat="1" x14ac:dyDescent="0.3"/>
    <row r="174" s="80" customFormat="1" x14ac:dyDescent="0.3"/>
    <row r="175" s="80" customFormat="1" x14ac:dyDescent="0.3"/>
    <row r="176" s="80" customFormat="1" x14ac:dyDescent="0.3"/>
    <row r="177" s="80" customFormat="1" x14ac:dyDescent="0.3"/>
    <row r="178" s="80" customFormat="1" x14ac:dyDescent="0.3"/>
    <row r="179" s="80" customFormat="1" x14ac:dyDescent="0.3"/>
    <row r="180" s="80" customFormat="1" x14ac:dyDescent="0.3"/>
    <row r="181" s="80" customFormat="1" x14ac:dyDescent="0.3"/>
    <row r="182" s="80" customFormat="1" x14ac:dyDescent="0.3"/>
    <row r="183" s="80" customFormat="1" x14ac:dyDescent="0.3"/>
    <row r="184" s="80" customFormat="1" x14ac:dyDescent="0.3"/>
    <row r="185" s="80" customFormat="1" x14ac:dyDescent="0.3"/>
    <row r="186" s="80" customFormat="1" x14ac:dyDescent="0.3"/>
    <row r="187" s="80" customFormat="1" x14ac:dyDescent="0.3"/>
    <row r="188" s="80" customFormat="1" x14ac:dyDescent="0.3"/>
    <row r="189" s="80" customFormat="1" x14ac:dyDescent="0.3"/>
    <row r="190" s="80" customFormat="1" x14ac:dyDescent="0.3"/>
    <row r="191" s="80" customFormat="1" x14ac:dyDescent="0.3"/>
    <row r="192" s="80" customFormat="1" x14ac:dyDescent="0.3"/>
    <row r="193" s="80" customFormat="1" x14ac:dyDescent="0.3"/>
    <row r="194" s="80" customFormat="1" x14ac:dyDescent="0.3"/>
    <row r="195" s="80" customFormat="1" x14ac:dyDescent="0.3"/>
    <row r="196" s="80" customFormat="1" x14ac:dyDescent="0.3"/>
    <row r="197" s="80" customFormat="1" x14ac:dyDescent="0.3"/>
    <row r="198" s="80" customFormat="1" x14ac:dyDescent="0.3"/>
    <row r="199" s="80" customFormat="1" x14ac:dyDescent="0.3"/>
    <row r="200" s="80" customFormat="1" x14ac:dyDescent="0.3"/>
    <row r="201" s="80" customFormat="1" x14ac:dyDescent="0.3"/>
    <row r="202" s="80" customFormat="1" x14ac:dyDescent="0.3"/>
    <row r="203" s="80" customFormat="1" x14ac:dyDescent="0.3"/>
    <row r="204" s="80" customFormat="1" x14ac:dyDescent="0.3"/>
    <row r="205" s="80" customFormat="1" x14ac:dyDescent="0.3"/>
    <row r="206" s="80" customFormat="1" x14ac:dyDescent="0.3"/>
    <row r="207" s="80" customFormat="1" x14ac:dyDescent="0.3"/>
    <row r="208" s="80" customFormat="1" x14ac:dyDescent="0.3"/>
    <row r="209" s="80" customFormat="1" x14ac:dyDescent="0.3"/>
    <row r="210" s="80" customFormat="1" x14ac:dyDescent="0.3"/>
    <row r="211" s="80" customFormat="1" x14ac:dyDescent="0.3"/>
    <row r="212" s="80" customFormat="1" x14ac:dyDescent="0.3"/>
    <row r="213" s="80" customFormat="1" x14ac:dyDescent="0.3"/>
    <row r="214" s="80" customFormat="1" x14ac:dyDescent="0.3"/>
    <row r="215" s="80" customFormat="1" x14ac:dyDescent="0.3"/>
    <row r="216" s="80" customFormat="1" x14ac:dyDescent="0.3"/>
    <row r="217" s="80" customFormat="1" x14ac:dyDescent="0.3"/>
    <row r="218" s="80" customFormat="1" x14ac:dyDescent="0.3"/>
    <row r="219" s="80" customFormat="1" x14ac:dyDescent="0.3"/>
    <row r="220" s="80" customFormat="1" x14ac:dyDescent="0.3"/>
    <row r="221" s="80" customFormat="1" x14ac:dyDescent="0.3"/>
    <row r="222" s="80" customFormat="1" x14ac:dyDescent="0.3"/>
    <row r="223" s="80" customFormat="1" x14ac:dyDescent="0.3"/>
    <row r="224" s="80" customFormat="1" x14ac:dyDescent="0.3"/>
    <row r="225" s="80" customFormat="1" x14ac:dyDescent="0.3"/>
    <row r="226" s="80" customFormat="1" x14ac:dyDescent="0.3"/>
    <row r="227" s="80" customFormat="1" x14ac:dyDescent="0.3"/>
    <row r="228" s="80" customFormat="1" x14ac:dyDescent="0.3"/>
    <row r="229" s="80" customFormat="1" x14ac:dyDescent="0.3"/>
    <row r="230" s="80" customFormat="1" x14ac:dyDescent="0.3"/>
    <row r="231" s="80" customFormat="1" x14ac:dyDescent="0.3"/>
    <row r="232" s="80" customFormat="1" x14ac:dyDescent="0.3"/>
    <row r="233" s="80" customFormat="1" x14ac:dyDescent="0.3"/>
    <row r="234" s="80" customFormat="1" x14ac:dyDescent="0.3"/>
    <row r="235" s="80" customFormat="1" x14ac:dyDescent="0.3"/>
    <row r="236" s="80" customFormat="1" x14ac:dyDescent="0.3"/>
    <row r="237" s="80" customFormat="1" x14ac:dyDescent="0.3"/>
    <row r="238" s="80" customFormat="1" x14ac:dyDescent="0.3"/>
    <row r="239" s="80" customFormat="1" x14ac:dyDescent="0.3"/>
    <row r="240" s="80" customFormat="1" x14ac:dyDescent="0.3"/>
    <row r="241" s="80" customFormat="1" x14ac:dyDescent="0.3"/>
    <row r="242" s="80" customFormat="1" x14ac:dyDescent="0.3"/>
    <row r="243" s="80" customFormat="1" x14ac:dyDescent="0.3"/>
    <row r="244" s="80" customFormat="1" x14ac:dyDescent="0.3"/>
    <row r="245" s="80" customFormat="1" x14ac:dyDescent="0.3"/>
    <row r="246" s="80" customFormat="1" x14ac:dyDescent="0.3"/>
    <row r="247" s="80" customFormat="1" x14ac:dyDescent="0.3"/>
    <row r="248" s="80" customFormat="1" x14ac:dyDescent="0.3"/>
    <row r="249" s="80" customFormat="1" x14ac:dyDescent="0.3"/>
    <row r="250" s="80" customFormat="1" x14ac:dyDescent="0.3"/>
    <row r="251" s="80" customFormat="1" x14ac:dyDescent="0.3"/>
    <row r="252" s="80" customFormat="1" x14ac:dyDescent="0.3"/>
    <row r="253" s="80" customFormat="1" x14ac:dyDescent="0.3"/>
    <row r="254" s="80" customFormat="1" x14ac:dyDescent="0.3"/>
    <row r="255" s="80" customFormat="1" x14ac:dyDescent="0.3"/>
    <row r="256" s="80" customFormat="1" x14ac:dyDescent="0.3"/>
    <row r="257" s="80" customFormat="1" x14ac:dyDescent="0.3"/>
    <row r="258" s="80" customFormat="1" x14ac:dyDescent="0.3"/>
    <row r="259" s="80" customFormat="1" x14ac:dyDescent="0.3"/>
    <row r="260" s="80" customFormat="1" x14ac:dyDescent="0.3"/>
    <row r="261" s="80" customFormat="1" x14ac:dyDescent="0.3"/>
    <row r="262" s="80" customFormat="1" x14ac:dyDescent="0.3"/>
    <row r="263" s="80" customFormat="1" x14ac:dyDescent="0.3"/>
    <row r="264" s="80" customFormat="1" x14ac:dyDescent="0.3"/>
    <row r="265" s="80" customFormat="1" x14ac:dyDescent="0.3"/>
    <row r="266" s="80" customFormat="1" x14ac:dyDescent="0.3"/>
    <row r="267" s="80" customFormat="1" x14ac:dyDescent="0.3"/>
    <row r="268" s="80" customFormat="1" x14ac:dyDescent="0.3"/>
    <row r="269" s="80" customFormat="1" x14ac:dyDescent="0.3"/>
    <row r="270" s="80" customFormat="1" x14ac:dyDescent="0.3"/>
    <row r="271" s="80" customFormat="1" x14ac:dyDescent="0.3"/>
    <row r="272" s="80" customFormat="1" x14ac:dyDescent="0.3"/>
    <row r="273" s="80" customFormat="1" x14ac:dyDescent="0.3"/>
    <row r="274" s="80" customFormat="1" x14ac:dyDescent="0.3"/>
    <row r="275" s="80" customFormat="1" x14ac:dyDescent="0.3"/>
    <row r="276" s="80" customFormat="1" x14ac:dyDescent="0.3"/>
    <row r="277" s="80" customFormat="1" x14ac:dyDescent="0.3"/>
    <row r="278" s="80" customFormat="1" x14ac:dyDescent="0.3"/>
    <row r="279" s="80" customFormat="1" x14ac:dyDescent="0.3"/>
    <row r="280" s="80" customFormat="1" x14ac:dyDescent="0.3"/>
    <row r="281" s="80" customFormat="1" x14ac:dyDescent="0.3"/>
    <row r="282" s="80" customFormat="1" x14ac:dyDescent="0.3"/>
    <row r="283" s="80" customFormat="1" x14ac:dyDescent="0.3"/>
    <row r="284" s="80" customFormat="1" x14ac:dyDescent="0.3"/>
    <row r="285" s="80" customFormat="1" x14ac:dyDescent="0.3"/>
    <row r="286" s="80" customFormat="1" x14ac:dyDescent="0.3"/>
    <row r="287" s="80" customFormat="1" x14ac:dyDescent="0.3"/>
    <row r="288" s="80" customFormat="1" x14ac:dyDescent="0.3"/>
    <row r="289" s="80" customFormat="1" x14ac:dyDescent="0.3"/>
    <row r="290" s="80" customFormat="1" x14ac:dyDescent="0.3"/>
    <row r="291" s="80" customFormat="1" x14ac:dyDescent="0.3"/>
    <row r="292" s="80" customFormat="1" x14ac:dyDescent="0.3"/>
    <row r="293" s="80" customFormat="1" x14ac:dyDescent="0.3"/>
    <row r="294" s="80" customFormat="1" x14ac:dyDescent="0.3"/>
    <row r="295" s="80" customFormat="1" x14ac:dyDescent="0.3"/>
    <row r="296" s="80" customFormat="1" x14ac:dyDescent="0.3"/>
    <row r="297" s="80" customFormat="1" x14ac:dyDescent="0.3"/>
    <row r="298" s="80" customFormat="1" x14ac:dyDescent="0.3"/>
    <row r="299" s="80" customFormat="1" x14ac:dyDescent="0.3"/>
    <row r="300" s="80" customFormat="1" x14ac:dyDescent="0.3"/>
    <row r="301" s="80" customFormat="1" x14ac:dyDescent="0.3"/>
  </sheetData>
  <mergeCells count="2">
    <mergeCell ref="B2:I2"/>
    <mergeCell ref="B3:I3"/>
  </mergeCells>
  <pageMargins left="0.7" right="0.7" top="0.75" bottom="0.75" header="0.3" footer="0.3"/>
  <ignoredErrors>
    <ignoredError sqref="H16:H17 H23:H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36CB-F132-485A-B4F6-1D0F1E279B51}">
  <dimension ref="A1:EI119"/>
  <sheetViews>
    <sheetView showGridLines="0" tabSelected="1" workbookViewId="0">
      <selection activeCell="O19" sqref="O19"/>
    </sheetView>
  </sheetViews>
  <sheetFormatPr defaultRowHeight="14.4" x14ac:dyDescent="0.3"/>
  <cols>
    <col min="1" max="1" width="8.88671875" style="81"/>
    <col min="2" max="2" width="10.44140625" bestFit="1" customWidth="1"/>
    <col min="3" max="3" width="13.6640625" bestFit="1" customWidth="1"/>
    <col min="8" max="8" width="12.5546875" customWidth="1"/>
    <col min="11" max="11" width="12.109375" customWidth="1"/>
    <col min="14" max="139" width="8.88671875" style="81"/>
  </cols>
  <sheetData>
    <row r="1" spans="2:13" s="81" customFormat="1" ht="15" thickBot="1" x14ac:dyDescent="0.35"/>
    <row r="2" spans="2:13" x14ac:dyDescent="0.3">
      <c r="B2" s="135" t="s">
        <v>32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2:13" ht="15" thickBot="1" x14ac:dyDescent="0.35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/>
    </row>
    <row r="4" spans="2:13" ht="43.8" thickBot="1" x14ac:dyDescent="0.35">
      <c r="B4" s="53" t="s">
        <v>10</v>
      </c>
      <c r="C4" s="53" t="s">
        <v>33</v>
      </c>
      <c r="D4" s="54" t="s">
        <v>34</v>
      </c>
      <c r="E4" s="54" t="s">
        <v>35</v>
      </c>
      <c r="F4" s="54" t="s">
        <v>36</v>
      </c>
      <c r="G4" s="55" t="s">
        <v>37</v>
      </c>
      <c r="H4" s="55" t="s">
        <v>38</v>
      </c>
      <c r="I4" s="43" t="s">
        <v>39</v>
      </c>
      <c r="J4" s="44" t="s">
        <v>40</v>
      </c>
      <c r="K4" s="44" t="s">
        <v>38</v>
      </c>
      <c r="L4" s="44" t="s">
        <v>41</v>
      </c>
      <c r="M4" s="44" t="s">
        <v>42</v>
      </c>
    </row>
    <row r="5" spans="2:13" x14ac:dyDescent="0.3">
      <c r="B5" s="116"/>
      <c r="C5" s="116"/>
      <c r="D5" s="104"/>
      <c r="E5" s="103"/>
      <c r="F5" s="105" t="s">
        <v>43</v>
      </c>
      <c r="G5" s="106" t="s">
        <v>43</v>
      </c>
      <c r="H5" s="106" t="s">
        <v>43</v>
      </c>
      <c r="I5" s="111" t="s">
        <v>43</v>
      </c>
      <c r="J5" s="106" t="s">
        <v>43</v>
      </c>
      <c r="K5" s="106" t="s">
        <v>43</v>
      </c>
      <c r="L5" s="106" t="s">
        <v>43</v>
      </c>
      <c r="M5" s="106" t="s">
        <v>43</v>
      </c>
    </row>
    <row r="6" spans="2:13" x14ac:dyDescent="0.3">
      <c r="B6" s="23">
        <v>43892</v>
      </c>
      <c r="C6" s="7" t="s">
        <v>41</v>
      </c>
      <c r="D6" s="7"/>
      <c r="E6" s="56">
        <v>23</v>
      </c>
      <c r="F6" s="4"/>
      <c r="G6" s="56"/>
      <c r="H6" s="56"/>
      <c r="I6" s="49">
        <v>4595</v>
      </c>
      <c r="J6" s="49">
        <v>417.73</v>
      </c>
      <c r="K6" s="46"/>
      <c r="L6" s="49">
        <v>4177.2700000000004</v>
      </c>
      <c r="M6" s="46"/>
    </row>
    <row r="7" spans="2:13" x14ac:dyDescent="0.3">
      <c r="B7" s="23">
        <v>43895</v>
      </c>
      <c r="C7" s="7" t="s">
        <v>41</v>
      </c>
      <c r="D7" s="7"/>
      <c r="E7" s="56">
        <v>24</v>
      </c>
      <c r="F7" s="4"/>
      <c r="G7" s="56"/>
      <c r="H7" s="56"/>
      <c r="I7" s="49">
        <v>2650</v>
      </c>
      <c r="J7" s="49">
        <v>240.91</v>
      </c>
      <c r="K7" s="46"/>
      <c r="L7" s="49">
        <v>2409.09</v>
      </c>
      <c r="M7" s="46"/>
    </row>
    <row r="8" spans="2:13" x14ac:dyDescent="0.3">
      <c r="B8" s="23">
        <v>43899</v>
      </c>
      <c r="C8" s="7" t="s">
        <v>41</v>
      </c>
      <c r="D8" s="7"/>
      <c r="E8" s="56">
        <v>25</v>
      </c>
      <c r="F8" s="108"/>
      <c r="G8" s="57"/>
      <c r="H8" s="57"/>
      <c r="I8" s="49">
        <v>1875</v>
      </c>
      <c r="J8" s="46">
        <v>170.45</v>
      </c>
      <c r="K8" s="49"/>
      <c r="L8" s="46">
        <v>1704.55</v>
      </c>
      <c r="M8" s="46"/>
    </row>
    <row r="9" spans="2:13" x14ac:dyDescent="0.3">
      <c r="B9" s="23">
        <v>43902</v>
      </c>
      <c r="C9" s="7" t="s">
        <v>44</v>
      </c>
      <c r="D9" s="7"/>
      <c r="E9" s="56">
        <v>26</v>
      </c>
      <c r="F9" s="108">
        <v>6</v>
      </c>
      <c r="G9" s="57">
        <v>60</v>
      </c>
      <c r="H9" s="57">
        <v>66</v>
      </c>
      <c r="I9" s="49">
        <v>755</v>
      </c>
      <c r="J9" s="46"/>
      <c r="K9" s="49">
        <v>755</v>
      </c>
      <c r="L9" s="46"/>
      <c r="M9" s="46"/>
    </row>
    <row r="10" spans="2:13" x14ac:dyDescent="0.3">
      <c r="B10" s="23">
        <v>43904</v>
      </c>
      <c r="C10" s="7" t="s">
        <v>41</v>
      </c>
      <c r="D10" s="7"/>
      <c r="E10" s="56">
        <v>27</v>
      </c>
      <c r="F10" s="4"/>
      <c r="G10" s="56"/>
      <c r="H10" s="56"/>
      <c r="I10" s="49">
        <v>979</v>
      </c>
      <c r="J10" s="49">
        <v>89</v>
      </c>
      <c r="K10" s="46"/>
      <c r="L10" s="49">
        <v>890</v>
      </c>
      <c r="M10" s="46"/>
    </row>
    <row r="11" spans="2:13" x14ac:dyDescent="0.3">
      <c r="B11" s="23">
        <v>43911</v>
      </c>
      <c r="C11" s="7" t="s">
        <v>45</v>
      </c>
      <c r="D11" s="7"/>
      <c r="E11" s="56">
        <v>28</v>
      </c>
      <c r="F11" s="108">
        <v>8.3000000000000007</v>
      </c>
      <c r="G11" s="57">
        <v>83</v>
      </c>
      <c r="H11" s="57">
        <f>F11+G11</f>
        <v>91.3</v>
      </c>
      <c r="I11" s="49">
        <v>1369.5</v>
      </c>
      <c r="J11" s="49"/>
      <c r="K11" s="49">
        <v>1369.5</v>
      </c>
      <c r="L11" s="49"/>
      <c r="M11" s="46"/>
    </row>
    <row r="12" spans="2:13" x14ac:dyDescent="0.3">
      <c r="B12" s="23">
        <v>43914</v>
      </c>
      <c r="C12" s="7" t="s">
        <v>41</v>
      </c>
      <c r="D12" s="7"/>
      <c r="E12" s="56">
        <v>29</v>
      </c>
      <c r="F12" s="4"/>
      <c r="G12" s="56"/>
      <c r="H12" s="56"/>
      <c r="I12" s="49">
        <v>825</v>
      </c>
      <c r="J12" s="49">
        <v>75</v>
      </c>
      <c r="K12" s="46"/>
      <c r="L12" s="49">
        <v>750</v>
      </c>
      <c r="M12" s="46"/>
    </row>
    <row r="13" spans="2:13" x14ac:dyDescent="0.3">
      <c r="B13" s="23">
        <v>43915</v>
      </c>
      <c r="C13" s="7" t="s">
        <v>46</v>
      </c>
      <c r="D13" s="7"/>
      <c r="E13" s="56">
        <v>30</v>
      </c>
      <c r="F13" s="4"/>
      <c r="G13" s="56"/>
      <c r="H13" s="56"/>
      <c r="I13" s="49">
        <v>5000</v>
      </c>
      <c r="J13" s="46"/>
      <c r="K13" s="49"/>
      <c r="L13" s="46"/>
      <c r="M13" s="49">
        <v>5000</v>
      </c>
    </row>
    <row r="14" spans="2:13" x14ac:dyDescent="0.3">
      <c r="B14" s="23">
        <v>43920</v>
      </c>
      <c r="C14" s="7" t="s">
        <v>47</v>
      </c>
      <c r="D14" s="7"/>
      <c r="E14" s="56">
        <v>31</v>
      </c>
      <c r="F14" s="108">
        <v>5</v>
      </c>
      <c r="G14" s="57">
        <v>50</v>
      </c>
      <c r="H14" s="57">
        <v>55</v>
      </c>
      <c r="I14" s="49">
        <v>354</v>
      </c>
      <c r="J14" s="46"/>
      <c r="K14" s="49">
        <v>354</v>
      </c>
      <c r="L14" s="46"/>
      <c r="M14" s="46"/>
    </row>
    <row r="15" spans="2:13" x14ac:dyDescent="0.3">
      <c r="B15" s="23">
        <v>412814</v>
      </c>
      <c r="C15" s="7" t="s">
        <v>48</v>
      </c>
      <c r="D15" s="7"/>
      <c r="E15" s="56">
        <v>32</v>
      </c>
      <c r="F15" s="108">
        <v>9</v>
      </c>
      <c r="G15" s="57">
        <v>90</v>
      </c>
      <c r="H15" s="57">
        <v>99</v>
      </c>
      <c r="I15" s="49">
        <v>690</v>
      </c>
      <c r="J15" s="46"/>
      <c r="K15" s="49">
        <v>690</v>
      </c>
      <c r="L15" s="46"/>
      <c r="M15" s="46"/>
    </row>
    <row r="16" spans="2:13" x14ac:dyDescent="0.3">
      <c r="B16" s="23"/>
      <c r="C16" s="7"/>
      <c r="D16" s="7"/>
      <c r="E16" s="56"/>
      <c r="F16" s="108"/>
      <c r="G16" s="57"/>
      <c r="H16" s="57"/>
      <c r="I16" s="49"/>
      <c r="J16" s="46"/>
      <c r="K16" s="49"/>
      <c r="L16" s="46"/>
      <c r="M16" s="46"/>
    </row>
    <row r="17" spans="2:13" ht="15" thickBot="1" x14ac:dyDescent="0.35">
      <c r="B17" s="117"/>
      <c r="C17" s="118"/>
      <c r="D17" s="118"/>
      <c r="E17" s="59"/>
      <c r="F17" s="119"/>
      <c r="G17" s="110"/>
      <c r="H17" s="110"/>
      <c r="I17" s="60"/>
      <c r="J17" s="114"/>
      <c r="K17" s="112"/>
      <c r="L17" s="114"/>
      <c r="M17" s="112"/>
    </row>
    <row r="18" spans="2:13" ht="15" thickBot="1" x14ac:dyDescent="0.35">
      <c r="B18" s="35"/>
      <c r="C18" s="35"/>
      <c r="D18" s="35"/>
      <c r="E18" s="52"/>
      <c r="F18" s="113">
        <f>SUM(F6:F17)</f>
        <v>28.3</v>
      </c>
      <c r="G18" s="109">
        <f t="shared" ref="G18:M18" si="0">SUM(G6:G17)</f>
        <v>283</v>
      </c>
      <c r="H18" s="109">
        <f t="shared" si="0"/>
        <v>311.3</v>
      </c>
      <c r="I18" s="126">
        <f t="shared" si="0"/>
        <v>19092.5</v>
      </c>
      <c r="J18" s="113">
        <f t="shared" si="0"/>
        <v>993.08999999999992</v>
      </c>
      <c r="K18" s="109">
        <f t="shared" si="0"/>
        <v>3168.5</v>
      </c>
      <c r="L18" s="109">
        <f t="shared" si="0"/>
        <v>9930.91</v>
      </c>
      <c r="M18" s="115">
        <f t="shared" si="0"/>
        <v>5000</v>
      </c>
    </row>
    <row r="19" spans="2:13" s="81" customFormat="1" x14ac:dyDescent="0.3"/>
    <row r="20" spans="2:13" s="81" customFormat="1" x14ac:dyDescent="0.3"/>
    <row r="21" spans="2:13" s="81" customFormat="1" x14ac:dyDescent="0.3"/>
    <row r="22" spans="2:13" s="81" customFormat="1" x14ac:dyDescent="0.3"/>
    <row r="23" spans="2:13" s="81" customFormat="1" x14ac:dyDescent="0.3"/>
    <row r="24" spans="2:13" s="81" customFormat="1" x14ac:dyDescent="0.3"/>
    <row r="25" spans="2:13" s="81" customFormat="1" x14ac:dyDescent="0.3"/>
    <row r="26" spans="2:13" s="81" customFormat="1" x14ac:dyDescent="0.3"/>
    <row r="27" spans="2:13" s="81" customFormat="1" x14ac:dyDescent="0.3"/>
    <row r="28" spans="2:13" s="81" customFormat="1" x14ac:dyDescent="0.3"/>
    <row r="29" spans="2:13" s="81" customFormat="1" x14ac:dyDescent="0.3"/>
    <row r="30" spans="2:13" s="81" customFormat="1" x14ac:dyDescent="0.3"/>
    <row r="31" spans="2:13" s="81" customFormat="1" x14ac:dyDescent="0.3"/>
    <row r="32" spans="2:13" s="81" customFormat="1" x14ac:dyDescent="0.3"/>
    <row r="33" s="81" customFormat="1" x14ac:dyDescent="0.3"/>
    <row r="34" s="81" customFormat="1" x14ac:dyDescent="0.3"/>
    <row r="35" s="81" customFormat="1" x14ac:dyDescent="0.3"/>
    <row r="36" s="81" customFormat="1" x14ac:dyDescent="0.3"/>
    <row r="37" s="81" customFormat="1" x14ac:dyDescent="0.3"/>
    <row r="38" s="81" customFormat="1" x14ac:dyDescent="0.3"/>
    <row r="39" s="81" customFormat="1" x14ac:dyDescent="0.3"/>
    <row r="40" s="81" customFormat="1" x14ac:dyDescent="0.3"/>
    <row r="41" s="81" customFormat="1" x14ac:dyDescent="0.3"/>
    <row r="42" s="81" customFormat="1" x14ac:dyDescent="0.3"/>
    <row r="43" s="81" customFormat="1" x14ac:dyDescent="0.3"/>
    <row r="44" s="81" customFormat="1" x14ac:dyDescent="0.3"/>
    <row r="45" s="81" customFormat="1" x14ac:dyDescent="0.3"/>
    <row r="46" s="81" customFormat="1" x14ac:dyDescent="0.3"/>
    <row r="47" s="81" customFormat="1" x14ac:dyDescent="0.3"/>
    <row r="48" s="81" customFormat="1" x14ac:dyDescent="0.3"/>
    <row r="49" s="81" customFormat="1" x14ac:dyDescent="0.3"/>
    <row r="50" s="81" customFormat="1" x14ac:dyDescent="0.3"/>
    <row r="51" s="81" customFormat="1" x14ac:dyDescent="0.3"/>
    <row r="52" s="81" customFormat="1" x14ac:dyDescent="0.3"/>
    <row r="53" s="81" customFormat="1" x14ac:dyDescent="0.3"/>
    <row r="54" s="81" customFormat="1" x14ac:dyDescent="0.3"/>
    <row r="55" s="81" customFormat="1" x14ac:dyDescent="0.3"/>
    <row r="56" s="81" customFormat="1" x14ac:dyDescent="0.3"/>
    <row r="57" s="81" customFormat="1" x14ac:dyDescent="0.3"/>
    <row r="58" s="81" customFormat="1" x14ac:dyDescent="0.3"/>
    <row r="59" s="81" customFormat="1" x14ac:dyDescent="0.3"/>
    <row r="60" s="81" customFormat="1" x14ac:dyDescent="0.3"/>
    <row r="61" s="81" customFormat="1" x14ac:dyDescent="0.3"/>
    <row r="62" s="81" customFormat="1" x14ac:dyDescent="0.3"/>
    <row r="63" s="81" customFormat="1" x14ac:dyDescent="0.3"/>
    <row r="64" s="81" customFormat="1" x14ac:dyDescent="0.3"/>
    <row r="65" s="81" customFormat="1" x14ac:dyDescent="0.3"/>
    <row r="66" s="81" customFormat="1" x14ac:dyDescent="0.3"/>
    <row r="67" s="81" customFormat="1" x14ac:dyDescent="0.3"/>
    <row r="68" s="81" customFormat="1" x14ac:dyDescent="0.3"/>
    <row r="69" s="81" customFormat="1" x14ac:dyDescent="0.3"/>
    <row r="70" s="81" customFormat="1" x14ac:dyDescent="0.3"/>
    <row r="71" s="81" customFormat="1" x14ac:dyDescent="0.3"/>
    <row r="72" s="81" customFormat="1" x14ac:dyDescent="0.3"/>
    <row r="73" s="81" customFormat="1" x14ac:dyDescent="0.3"/>
    <row r="74" s="81" customFormat="1" x14ac:dyDescent="0.3"/>
    <row r="75" s="81" customFormat="1" x14ac:dyDescent="0.3"/>
    <row r="76" s="81" customFormat="1" x14ac:dyDescent="0.3"/>
    <row r="77" s="81" customFormat="1" x14ac:dyDescent="0.3"/>
    <row r="78" s="81" customFormat="1" x14ac:dyDescent="0.3"/>
    <row r="79" s="81" customFormat="1" x14ac:dyDescent="0.3"/>
    <row r="80" s="81" customFormat="1" x14ac:dyDescent="0.3"/>
    <row r="81" s="81" customFormat="1" x14ac:dyDescent="0.3"/>
    <row r="82" s="81" customFormat="1" x14ac:dyDescent="0.3"/>
    <row r="83" s="81" customFormat="1" x14ac:dyDescent="0.3"/>
    <row r="84" s="81" customFormat="1" x14ac:dyDescent="0.3"/>
    <row r="85" s="81" customFormat="1" x14ac:dyDescent="0.3"/>
    <row r="86" s="81" customFormat="1" x14ac:dyDescent="0.3"/>
    <row r="87" s="81" customFormat="1" x14ac:dyDescent="0.3"/>
    <row r="88" s="81" customFormat="1" x14ac:dyDescent="0.3"/>
    <row r="89" s="81" customFormat="1" x14ac:dyDescent="0.3"/>
    <row r="90" s="81" customFormat="1" x14ac:dyDescent="0.3"/>
    <row r="91" s="81" customFormat="1" x14ac:dyDescent="0.3"/>
    <row r="92" s="81" customFormat="1" x14ac:dyDescent="0.3"/>
    <row r="93" s="81" customFormat="1" x14ac:dyDescent="0.3"/>
    <row r="94" s="81" customFormat="1" x14ac:dyDescent="0.3"/>
    <row r="95" s="81" customFormat="1" x14ac:dyDescent="0.3"/>
    <row r="96" s="81" customFormat="1" x14ac:dyDescent="0.3"/>
    <row r="97" s="81" customFormat="1" x14ac:dyDescent="0.3"/>
    <row r="98" s="81" customFormat="1" x14ac:dyDescent="0.3"/>
    <row r="99" s="81" customFormat="1" x14ac:dyDescent="0.3"/>
    <row r="100" s="81" customFormat="1" x14ac:dyDescent="0.3"/>
    <row r="101" s="81" customFormat="1" x14ac:dyDescent="0.3"/>
    <row r="102" s="81" customFormat="1" x14ac:dyDescent="0.3"/>
    <row r="103" s="81" customFormat="1" x14ac:dyDescent="0.3"/>
    <row r="104" s="81" customFormat="1" x14ac:dyDescent="0.3"/>
    <row r="105" s="81" customFormat="1" x14ac:dyDescent="0.3"/>
    <row r="106" s="81" customFormat="1" x14ac:dyDescent="0.3"/>
    <row r="107" s="81" customFormat="1" x14ac:dyDescent="0.3"/>
    <row r="108" s="81" customFormat="1" x14ac:dyDescent="0.3"/>
    <row r="109" s="81" customFormat="1" x14ac:dyDescent="0.3"/>
    <row r="110" s="81" customFormat="1" x14ac:dyDescent="0.3"/>
    <row r="111" s="81" customFormat="1" x14ac:dyDescent="0.3"/>
    <row r="112" s="81" customFormat="1" x14ac:dyDescent="0.3"/>
    <row r="113" s="81" customFormat="1" x14ac:dyDescent="0.3"/>
    <row r="114" s="81" customFormat="1" x14ac:dyDescent="0.3"/>
    <row r="115" s="81" customFormat="1" x14ac:dyDescent="0.3"/>
    <row r="116" s="81" customFormat="1" x14ac:dyDescent="0.3"/>
    <row r="117" s="81" customFormat="1" x14ac:dyDescent="0.3"/>
    <row r="118" s="81" customFormat="1" x14ac:dyDescent="0.3"/>
    <row r="119" s="81" customFormat="1" x14ac:dyDescent="0.3"/>
  </sheetData>
  <mergeCells count="1">
    <mergeCell ref="B2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764B-54F0-435D-884E-E89D1379B6C5}">
  <dimension ref="A1:CV566"/>
  <sheetViews>
    <sheetView showGridLines="0" workbookViewId="0">
      <selection activeCell="S29" sqref="S29"/>
    </sheetView>
  </sheetViews>
  <sheetFormatPr defaultRowHeight="14.4" x14ac:dyDescent="0.3"/>
  <cols>
    <col min="1" max="1" width="8.88671875" style="81"/>
    <col min="2" max="2" width="10.44140625" bestFit="1" customWidth="1"/>
    <col min="3" max="3" width="26.6640625" bestFit="1" customWidth="1"/>
    <col min="10" max="10" width="3.5546875" customWidth="1"/>
    <col min="12" max="12" width="10.109375" bestFit="1" customWidth="1"/>
    <col min="14" max="14" width="10.33203125" customWidth="1"/>
    <col min="16" max="16" width="11.6640625" customWidth="1"/>
    <col min="17" max="17" width="10.44140625" customWidth="1"/>
    <col min="18" max="100" width="8.88671875" style="81"/>
  </cols>
  <sheetData>
    <row r="1" spans="2:17" s="81" customFormat="1" ht="15" thickBot="1" x14ac:dyDescent="0.35"/>
    <row r="2" spans="2:17" x14ac:dyDescent="0.3">
      <c r="B2" s="135" t="s">
        <v>49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7"/>
    </row>
    <row r="3" spans="2:17" ht="15" thickBot="1" x14ac:dyDescent="0.35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40"/>
    </row>
    <row r="4" spans="2:17" ht="43.8" thickBot="1" x14ac:dyDescent="0.35">
      <c r="B4" s="100" t="s">
        <v>10</v>
      </c>
      <c r="C4" s="100" t="s">
        <v>33</v>
      </c>
      <c r="D4" s="101" t="s">
        <v>34</v>
      </c>
      <c r="E4" s="101" t="s">
        <v>50</v>
      </c>
      <c r="F4" s="82" t="s">
        <v>51</v>
      </c>
      <c r="G4" s="83" t="s">
        <v>52</v>
      </c>
      <c r="H4" s="83" t="s">
        <v>53</v>
      </c>
      <c r="I4" s="84" t="s">
        <v>39</v>
      </c>
      <c r="J4" s="85"/>
      <c r="K4" s="86" t="s">
        <v>54</v>
      </c>
      <c r="L4" s="82" t="s">
        <v>55</v>
      </c>
      <c r="M4" s="83" t="s">
        <v>53</v>
      </c>
      <c r="N4" s="87" t="s">
        <v>56</v>
      </c>
      <c r="O4" s="82" t="s">
        <v>57</v>
      </c>
      <c r="P4" s="87" t="s">
        <v>58</v>
      </c>
      <c r="Q4" s="87" t="s">
        <v>59</v>
      </c>
    </row>
    <row r="5" spans="2:17" x14ac:dyDescent="0.3">
      <c r="B5" s="102"/>
      <c r="C5" s="102"/>
      <c r="D5" s="103"/>
      <c r="E5" s="104"/>
      <c r="F5" s="103" t="s">
        <v>43</v>
      </c>
      <c r="G5" s="106" t="s">
        <v>43</v>
      </c>
      <c r="H5" s="106" t="s">
        <v>43</v>
      </c>
      <c r="I5" s="104" t="s">
        <v>43</v>
      </c>
      <c r="J5" s="105"/>
      <c r="K5" s="106" t="s">
        <v>43</v>
      </c>
      <c r="L5" s="103" t="s">
        <v>43</v>
      </c>
      <c r="M5" s="106" t="s">
        <v>43</v>
      </c>
      <c r="N5" s="106" t="s">
        <v>43</v>
      </c>
      <c r="O5" s="103" t="s">
        <v>43</v>
      </c>
      <c r="P5" s="106" t="s">
        <v>43</v>
      </c>
      <c r="Q5" s="106" t="s">
        <v>43</v>
      </c>
    </row>
    <row r="6" spans="2:17" x14ac:dyDescent="0.3">
      <c r="B6" s="45">
        <v>43892</v>
      </c>
      <c r="C6" s="46" t="s">
        <v>60</v>
      </c>
      <c r="D6" s="56" t="s">
        <v>61</v>
      </c>
      <c r="E6" s="2">
        <v>183</v>
      </c>
      <c r="F6" s="57">
        <v>10</v>
      </c>
      <c r="G6" s="57">
        <v>100</v>
      </c>
      <c r="H6" s="57">
        <v>110</v>
      </c>
      <c r="I6" s="47">
        <v>1595</v>
      </c>
      <c r="J6" s="62"/>
      <c r="K6" s="48"/>
      <c r="L6" s="48"/>
      <c r="M6" s="48">
        <v>1595</v>
      </c>
      <c r="N6" s="48"/>
      <c r="O6" s="46"/>
      <c r="P6" s="46"/>
      <c r="Q6" s="46"/>
    </row>
    <row r="7" spans="2:17" x14ac:dyDescent="0.3">
      <c r="B7" s="45"/>
      <c r="C7" s="46" t="s">
        <v>62</v>
      </c>
      <c r="D7" s="56" t="s">
        <v>63</v>
      </c>
      <c r="E7" s="2">
        <v>184</v>
      </c>
      <c r="F7" s="57">
        <v>8</v>
      </c>
      <c r="G7" s="57">
        <v>80</v>
      </c>
      <c r="H7" s="57">
        <v>88</v>
      </c>
      <c r="I7" s="47">
        <v>1350</v>
      </c>
      <c r="J7" s="62"/>
      <c r="K7" s="48"/>
      <c r="L7" s="48"/>
      <c r="M7" s="48">
        <v>1350</v>
      </c>
      <c r="N7" s="48"/>
      <c r="O7" s="48"/>
      <c r="P7" s="46"/>
      <c r="Q7" s="46"/>
    </row>
    <row r="8" spans="2:17" x14ac:dyDescent="0.3">
      <c r="B8" s="45"/>
      <c r="C8" s="46" t="s">
        <v>64</v>
      </c>
      <c r="D8" s="56" t="s">
        <v>65</v>
      </c>
      <c r="E8" s="2">
        <v>185</v>
      </c>
      <c r="F8" s="57"/>
      <c r="G8" s="57"/>
      <c r="H8" s="57"/>
      <c r="I8" s="47">
        <v>2100</v>
      </c>
      <c r="J8" s="67"/>
      <c r="K8" s="48"/>
      <c r="L8" s="48"/>
      <c r="M8" s="48">
        <v>2100</v>
      </c>
      <c r="N8" s="48"/>
      <c r="O8" s="46"/>
      <c r="P8" s="49"/>
      <c r="Q8" s="46"/>
    </row>
    <row r="9" spans="2:17" x14ac:dyDescent="0.3">
      <c r="B9" s="45"/>
      <c r="C9" s="46" t="s">
        <v>57</v>
      </c>
      <c r="D9" s="56" t="s">
        <v>66</v>
      </c>
      <c r="E9" s="2">
        <v>186</v>
      </c>
      <c r="F9" s="57"/>
      <c r="G9" s="57"/>
      <c r="H9" s="57"/>
      <c r="I9" s="47">
        <v>3500</v>
      </c>
      <c r="J9" s="62"/>
      <c r="K9" s="48"/>
      <c r="L9" s="48"/>
      <c r="M9" s="48"/>
      <c r="N9" s="48"/>
      <c r="O9" s="49">
        <v>3500</v>
      </c>
      <c r="P9" s="49"/>
      <c r="Q9" s="46"/>
    </row>
    <row r="10" spans="2:17" x14ac:dyDescent="0.3">
      <c r="B10" s="45"/>
      <c r="C10" s="46" t="s">
        <v>67</v>
      </c>
      <c r="D10" s="56" t="s">
        <v>68</v>
      </c>
      <c r="E10" s="2">
        <v>187</v>
      </c>
      <c r="F10" s="57">
        <v>4</v>
      </c>
      <c r="G10" s="57">
        <v>40</v>
      </c>
      <c r="H10" s="57">
        <v>44</v>
      </c>
      <c r="I10" s="47">
        <v>1500</v>
      </c>
      <c r="J10" s="62"/>
      <c r="K10" s="48"/>
      <c r="L10" s="48"/>
      <c r="M10" s="48"/>
      <c r="N10" s="48"/>
      <c r="O10" s="46"/>
      <c r="P10" s="49"/>
      <c r="Q10" s="49">
        <v>1500</v>
      </c>
    </row>
    <row r="11" spans="2:17" x14ac:dyDescent="0.3">
      <c r="B11" s="45">
        <v>43905</v>
      </c>
      <c r="C11" s="46" t="s">
        <v>56</v>
      </c>
      <c r="D11" s="56" t="s">
        <v>69</v>
      </c>
      <c r="E11" s="2" t="s">
        <v>22</v>
      </c>
      <c r="F11" s="57"/>
      <c r="G11" s="57"/>
      <c r="H11" s="57"/>
      <c r="I11" s="47">
        <v>496</v>
      </c>
      <c r="J11" s="62"/>
      <c r="K11" s="48">
        <v>45.09</v>
      </c>
      <c r="L11" s="50"/>
      <c r="M11" s="46"/>
      <c r="N11" s="48">
        <v>450.91</v>
      </c>
      <c r="O11" s="46"/>
      <c r="P11" s="46"/>
      <c r="Q11" s="49"/>
    </row>
    <row r="12" spans="2:17" x14ac:dyDescent="0.3">
      <c r="B12" s="45">
        <v>43909</v>
      </c>
      <c r="C12" s="46" t="s">
        <v>56</v>
      </c>
      <c r="D12" s="56" t="s">
        <v>70</v>
      </c>
      <c r="E12" s="2">
        <v>188</v>
      </c>
      <c r="F12" s="57"/>
      <c r="G12" s="57"/>
      <c r="H12" s="57"/>
      <c r="I12" s="47">
        <v>198</v>
      </c>
      <c r="J12" s="62"/>
      <c r="K12" s="48">
        <v>18</v>
      </c>
      <c r="L12" s="50"/>
      <c r="M12" s="46"/>
      <c r="N12" s="48">
        <v>180</v>
      </c>
      <c r="O12" s="46"/>
      <c r="P12" s="46"/>
      <c r="Q12" s="48"/>
    </row>
    <row r="13" spans="2:17" x14ac:dyDescent="0.3">
      <c r="B13" s="45">
        <v>43921</v>
      </c>
      <c r="C13" s="46" t="s">
        <v>58</v>
      </c>
      <c r="D13" s="56" t="s">
        <v>71</v>
      </c>
      <c r="E13" s="2" t="s">
        <v>72</v>
      </c>
      <c r="F13" s="57"/>
      <c r="G13" s="57"/>
      <c r="H13" s="57"/>
      <c r="I13" s="47">
        <v>1100</v>
      </c>
      <c r="J13" s="34"/>
      <c r="K13" s="48">
        <v>100</v>
      </c>
      <c r="L13" s="50"/>
      <c r="M13" s="49"/>
      <c r="N13" s="48"/>
      <c r="O13" s="46"/>
      <c r="P13" s="49">
        <v>1000</v>
      </c>
      <c r="Q13" s="48"/>
    </row>
    <row r="14" spans="2:17" x14ac:dyDescent="0.3">
      <c r="B14" s="45"/>
      <c r="C14" s="46" t="s">
        <v>56</v>
      </c>
      <c r="D14" s="56" t="s">
        <v>73</v>
      </c>
      <c r="E14" s="2">
        <v>189</v>
      </c>
      <c r="F14" s="57"/>
      <c r="G14" s="57"/>
      <c r="H14" s="57"/>
      <c r="I14" s="47">
        <v>528</v>
      </c>
      <c r="J14" s="34"/>
      <c r="K14" s="48">
        <v>48</v>
      </c>
      <c r="L14" s="50"/>
      <c r="M14" s="49"/>
      <c r="N14" s="48">
        <v>480</v>
      </c>
      <c r="O14" s="46"/>
      <c r="P14" s="49"/>
      <c r="Q14" s="48"/>
    </row>
    <row r="15" spans="2:17" x14ac:dyDescent="0.3">
      <c r="B15" s="45"/>
      <c r="C15" s="58"/>
      <c r="D15" s="56"/>
      <c r="E15" s="107"/>
      <c r="F15" s="57"/>
      <c r="G15" s="57"/>
      <c r="H15" s="57"/>
      <c r="I15" s="63"/>
      <c r="J15" s="34"/>
      <c r="K15" s="65"/>
      <c r="L15" s="65"/>
      <c r="M15" s="46"/>
      <c r="N15" s="48"/>
      <c r="O15" s="46"/>
      <c r="P15" s="46"/>
      <c r="Q15" s="49"/>
    </row>
    <row r="16" spans="2:17" x14ac:dyDescent="0.3">
      <c r="B16" s="45"/>
      <c r="C16" s="58"/>
      <c r="D16" s="59"/>
      <c r="E16" s="107"/>
      <c r="F16" s="127"/>
      <c r="G16" s="127"/>
      <c r="H16" s="127"/>
      <c r="I16" s="63"/>
      <c r="J16" s="64"/>
      <c r="K16" s="65"/>
      <c r="L16" s="66"/>
      <c r="M16" s="58"/>
      <c r="N16" s="65"/>
      <c r="O16" s="58"/>
      <c r="P16" s="58"/>
      <c r="Q16" s="60"/>
    </row>
    <row r="17" spans="2:17" x14ac:dyDescent="0.3">
      <c r="B17" s="45"/>
      <c r="C17" s="58"/>
      <c r="D17" s="59"/>
      <c r="E17" s="107"/>
      <c r="F17" s="127"/>
      <c r="G17" s="127"/>
      <c r="H17" s="127"/>
      <c r="I17" s="63"/>
      <c r="J17" s="64"/>
      <c r="K17" s="65"/>
      <c r="L17" s="66"/>
      <c r="M17" s="58"/>
      <c r="N17" s="65"/>
      <c r="O17" s="58"/>
      <c r="P17" s="58"/>
      <c r="Q17" s="60"/>
    </row>
    <row r="18" spans="2:17" ht="15" thickBot="1" x14ac:dyDescent="0.35">
      <c r="B18" s="45"/>
      <c r="C18" s="58"/>
      <c r="D18" s="59"/>
      <c r="E18" s="107"/>
      <c r="F18" s="128"/>
      <c r="G18" s="128"/>
      <c r="H18" s="128"/>
      <c r="I18" s="122"/>
      <c r="J18" s="123"/>
      <c r="K18" s="124"/>
      <c r="L18" s="125"/>
      <c r="M18" s="114"/>
      <c r="N18" s="124"/>
      <c r="O18" s="114"/>
      <c r="P18" s="114"/>
      <c r="Q18" s="112"/>
    </row>
    <row r="19" spans="2:17" ht="15" thickBot="1" x14ac:dyDescent="0.35">
      <c r="B19" s="51"/>
      <c r="C19" s="52"/>
      <c r="D19" s="61"/>
      <c r="E19" s="52"/>
      <c r="F19" s="120">
        <f>SUM(F6:F18)</f>
        <v>22</v>
      </c>
      <c r="G19" s="121">
        <f t="shared" ref="G19:Q19" si="0">SUM(G6:G18)</f>
        <v>220</v>
      </c>
      <c r="H19" s="121">
        <f t="shared" si="0"/>
        <v>242</v>
      </c>
      <c r="I19" s="141">
        <f t="shared" si="0"/>
        <v>12367</v>
      </c>
      <c r="J19" s="142"/>
      <c r="K19" s="120">
        <f t="shared" si="0"/>
        <v>211.09</v>
      </c>
      <c r="L19" s="121">
        <f t="shared" si="0"/>
        <v>0</v>
      </c>
      <c r="M19" s="121">
        <f t="shared" si="0"/>
        <v>5045</v>
      </c>
      <c r="N19" s="121">
        <f t="shared" si="0"/>
        <v>1110.9100000000001</v>
      </c>
      <c r="O19" s="121">
        <f t="shared" si="0"/>
        <v>3500</v>
      </c>
      <c r="P19" s="121">
        <f t="shared" si="0"/>
        <v>1000</v>
      </c>
      <c r="Q19" s="121">
        <f t="shared" si="0"/>
        <v>1500</v>
      </c>
    </row>
    <row r="20" spans="2:17" s="81" customFormat="1" x14ac:dyDescent="0.3"/>
    <row r="21" spans="2:17" s="81" customFormat="1" x14ac:dyDescent="0.3"/>
    <row r="22" spans="2:17" s="81" customFormat="1" x14ac:dyDescent="0.3"/>
    <row r="23" spans="2:17" s="81" customFormat="1" x14ac:dyDescent="0.3"/>
    <row r="24" spans="2:17" s="81" customFormat="1" x14ac:dyDescent="0.3"/>
    <row r="25" spans="2:17" s="81" customFormat="1" x14ac:dyDescent="0.3"/>
    <row r="26" spans="2:17" s="81" customFormat="1" x14ac:dyDescent="0.3"/>
    <row r="27" spans="2:17" s="81" customFormat="1" x14ac:dyDescent="0.3"/>
    <row r="28" spans="2:17" s="81" customFormat="1" x14ac:dyDescent="0.3"/>
    <row r="29" spans="2:17" s="81" customFormat="1" x14ac:dyDescent="0.3"/>
    <row r="30" spans="2:17" s="81" customFormat="1" x14ac:dyDescent="0.3"/>
    <row r="31" spans="2:17" s="81" customFormat="1" x14ac:dyDescent="0.3"/>
    <row r="32" spans="2:17" s="81" customFormat="1" x14ac:dyDescent="0.3"/>
    <row r="33" s="81" customFormat="1" x14ac:dyDescent="0.3"/>
    <row r="34" s="81" customFormat="1" x14ac:dyDescent="0.3"/>
    <row r="35" s="81" customFormat="1" x14ac:dyDescent="0.3"/>
    <row r="36" s="81" customFormat="1" x14ac:dyDescent="0.3"/>
    <row r="37" s="81" customFormat="1" x14ac:dyDescent="0.3"/>
    <row r="38" s="81" customFormat="1" x14ac:dyDescent="0.3"/>
    <row r="39" s="81" customFormat="1" x14ac:dyDescent="0.3"/>
    <row r="40" s="81" customFormat="1" x14ac:dyDescent="0.3"/>
    <row r="41" s="81" customFormat="1" x14ac:dyDescent="0.3"/>
    <row r="42" s="81" customFormat="1" x14ac:dyDescent="0.3"/>
    <row r="43" s="81" customFormat="1" x14ac:dyDescent="0.3"/>
    <row r="44" s="81" customFormat="1" x14ac:dyDescent="0.3"/>
    <row r="45" s="81" customFormat="1" x14ac:dyDescent="0.3"/>
    <row r="46" s="81" customFormat="1" x14ac:dyDescent="0.3"/>
    <row r="47" s="81" customFormat="1" x14ac:dyDescent="0.3"/>
    <row r="48" s="81" customFormat="1" x14ac:dyDescent="0.3"/>
    <row r="49" s="81" customFormat="1" x14ac:dyDescent="0.3"/>
    <row r="50" s="81" customFormat="1" x14ac:dyDescent="0.3"/>
    <row r="51" s="81" customFormat="1" x14ac:dyDescent="0.3"/>
    <row r="52" s="81" customFormat="1" x14ac:dyDescent="0.3"/>
    <row r="53" s="81" customFormat="1" x14ac:dyDescent="0.3"/>
    <row r="54" s="81" customFormat="1" x14ac:dyDescent="0.3"/>
    <row r="55" s="81" customFormat="1" x14ac:dyDescent="0.3"/>
    <row r="56" s="81" customFormat="1" x14ac:dyDescent="0.3"/>
    <row r="57" s="81" customFormat="1" x14ac:dyDescent="0.3"/>
    <row r="58" s="81" customFormat="1" x14ac:dyDescent="0.3"/>
    <row r="59" s="81" customFormat="1" x14ac:dyDescent="0.3"/>
    <row r="60" s="81" customFormat="1" x14ac:dyDescent="0.3"/>
    <row r="61" s="81" customFormat="1" x14ac:dyDescent="0.3"/>
    <row r="62" s="81" customFormat="1" x14ac:dyDescent="0.3"/>
    <row r="63" s="81" customFormat="1" x14ac:dyDescent="0.3"/>
    <row r="64" s="81" customFormat="1" x14ac:dyDescent="0.3"/>
    <row r="65" s="81" customFormat="1" x14ac:dyDescent="0.3"/>
    <row r="66" s="81" customFormat="1" x14ac:dyDescent="0.3"/>
    <row r="67" s="81" customFormat="1" x14ac:dyDescent="0.3"/>
    <row r="68" s="81" customFormat="1" x14ac:dyDescent="0.3"/>
    <row r="69" s="81" customFormat="1" x14ac:dyDescent="0.3"/>
    <row r="70" s="81" customFormat="1" x14ac:dyDescent="0.3"/>
    <row r="71" s="81" customFormat="1" x14ac:dyDescent="0.3"/>
    <row r="72" s="81" customFormat="1" x14ac:dyDescent="0.3"/>
    <row r="73" s="81" customFormat="1" x14ac:dyDescent="0.3"/>
    <row r="74" s="81" customFormat="1" x14ac:dyDescent="0.3"/>
    <row r="75" s="81" customFormat="1" x14ac:dyDescent="0.3"/>
    <row r="76" s="81" customFormat="1" x14ac:dyDescent="0.3"/>
    <row r="77" s="81" customFormat="1" x14ac:dyDescent="0.3"/>
    <row r="78" s="81" customFormat="1" x14ac:dyDescent="0.3"/>
    <row r="79" s="81" customFormat="1" x14ac:dyDescent="0.3"/>
    <row r="80" s="81" customFormat="1" x14ac:dyDescent="0.3"/>
    <row r="81" s="81" customFormat="1" x14ac:dyDescent="0.3"/>
    <row r="82" s="81" customFormat="1" x14ac:dyDescent="0.3"/>
    <row r="83" s="81" customFormat="1" x14ac:dyDescent="0.3"/>
    <row r="84" s="81" customFormat="1" x14ac:dyDescent="0.3"/>
    <row r="85" s="81" customFormat="1" x14ac:dyDescent="0.3"/>
    <row r="86" s="81" customFormat="1" x14ac:dyDescent="0.3"/>
    <row r="87" s="81" customFormat="1" x14ac:dyDescent="0.3"/>
    <row r="88" s="81" customFormat="1" x14ac:dyDescent="0.3"/>
    <row r="89" s="81" customFormat="1" x14ac:dyDescent="0.3"/>
    <row r="90" s="81" customFormat="1" x14ac:dyDescent="0.3"/>
    <row r="91" s="81" customFormat="1" x14ac:dyDescent="0.3"/>
    <row r="92" s="81" customFormat="1" x14ac:dyDescent="0.3"/>
    <row r="93" s="81" customFormat="1" x14ac:dyDescent="0.3"/>
    <row r="94" s="81" customFormat="1" x14ac:dyDescent="0.3"/>
    <row r="95" s="81" customFormat="1" x14ac:dyDescent="0.3"/>
    <row r="96" s="81" customFormat="1" x14ac:dyDescent="0.3"/>
    <row r="97" s="81" customFormat="1" x14ac:dyDescent="0.3"/>
    <row r="98" s="81" customFormat="1" x14ac:dyDescent="0.3"/>
    <row r="99" s="81" customFormat="1" x14ac:dyDescent="0.3"/>
    <row r="100" s="81" customFormat="1" x14ac:dyDescent="0.3"/>
    <row r="101" s="81" customFormat="1" x14ac:dyDescent="0.3"/>
    <row r="102" s="81" customFormat="1" x14ac:dyDescent="0.3"/>
    <row r="103" s="81" customFormat="1" x14ac:dyDescent="0.3"/>
    <row r="104" s="81" customFormat="1" x14ac:dyDescent="0.3"/>
    <row r="105" s="81" customFormat="1" x14ac:dyDescent="0.3"/>
    <row r="106" s="81" customFormat="1" x14ac:dyDescent="0.3"/>
    <row r="107" s="81" customFormat="1" x14ac:dyDescent="0.3"/>
    <row r="108" s="81" customFormat="1" x14ac:dyDescent="0.3"/>
    <row r="109" s="81" customFormat="1" x14ac:dyDescent="0.3"/>
    <row r="110" s="81" customFormat="1" x14ac:dyDescent="0.3"/>
    <row r="111" s="81" customFormat="1" x14ac:dyDescent="0.3"/>
    <row r="112" s="81" customFormat="1" x14ac:dyDescent="0.3"/>
    <row r="113" s="81" customFormat="1" x14ac:dyDescent="0.3"/>
    <row r="114" s="81" customFormat="1" x14ac:dyDescent="0.3"/>
    <row r="115" s="81" customFormat="1" x14ac:dyDescent="0.3"/>
    <row r="116" s="81" customFormat="1" x14ac:dyDescent="0.3"/>
    <row r="117" s="81" customFormat="1" x14ac:dyDescent="0.3"/>
    <row r="118" s="81" customFormat="1" x14ac:dyDescent="0.3"/>
    <row r="119" s="81" customFormat="1" x14ac:dyDescent="0.3"/>
    <row r="120" s="81" customFormat="1" x14ac:dyDescent="0.3"/>
    <row r="121" s="81" customFormat="1" x14ac:dyDescent="0.3"/>
    <row r="122" s="81" customFormat="1" x14ac:dyDescent="0.3"/>
    <row r="123" s="81" customFormat="1" x14ac:dyDescent="0.3"/>
    <row r="124" s="81" customFormat="1" x14ac:dyDescent="0.3"/>
    <row r="125" s="81" customFormat="1" x14ac:dyDescent="0.3"/>
    <row r="126" s="81" customFormat="1" x14ac:dyDescent="0.3"/>
    <row r="127" s="81" customFormat="1" x14ac:dyDescent="0.3"/>
    <row r="128" s="81" customFormat="1" x14ac:dyDescent="0.3"/>
    <row r="129" spans="18:18" s="81" customFormat="1" x14ac:dyDescent="0.3"/>
    <row r="130" spans="18:18" s="81" customFormat="1" x14ac:dyDescent="0.3"/>
    <row r="131" spans="18:18" s="81" customFormat="1" x14ac:dyDescent="0.3"/>
    <row r="132" spans="18:18" s="81" customFormat="1" x14ac:dyDescent="0.3"/>
    <row r="133" spans="18:18" s="88" customFormat="1" x14ac:dyDescent="0.3">
      <c r="R133" s="81"/>
    </row>
    <row r="134" spans="18:18" s="88" customFormat="1" x14ac:dyDescent="0.3">
      <c r="R134" s="81"/>
    </row>
    <row r="135" spans="18:18" s="88" customFormat="1" x14ac:dyDescent="0.3">
      <c r="R135" s="81"/>
    </row>
    <row r="136" spans="18:18" s="88" customFormat="1" x14ac:dyDescent="0.3">
      <c r="R136" s="81"/>
    </row>
    <row r="137" spans="18:18" s="88" customFormat="1" x14ac:dyDescent="0.3">
      <c r="R137" s="81"/>
    </row>
    <row r="138" spans="18:18" s="88" customFormat="1" x14ac:dyDescent="0.3">
      <c r="R138" s="81"/>
    </row>
    <row r="139" spans="18:18" s="88" customFormat="1" x14ac:dyDescent="0.3">
      <c r="R139" s="81"/>
    </row>
    <row r="140" spans="18:18" s="88" customFormat="1" x14ac:dyDescent="0.3">
      <c r="R140" s="81"/>
    </row>
    <row r="141" spans="18:18" s="88" customFormat="1" x14ac:dyDescent="0.3">
      <c r="R141" s="81"/>
    </row>
    <row r="142" spans="18:18" s="88" customFormat="1" x14ac:dyDescent="0.3">
      <c r="R142" s="81"/>
    </row>
    <row r="143" spans="18:18" s="88" customFormat="1" x14ac:dyDescent="0.3">
      <c r="R143" s="81"/>
    </row>
    <row r="144" spans="18:18" s="88" customFormat="1" x14ac:dyDescent="0.3">
      <c r="R144" s="81"/>
    </row>
    <row r="145" spans="18:18" s="88" customFormat="1" x14ac:dyDescent="0.3">
      <c r="R145" s="81"/>
    </row>
    <row r="146" spans="18:18" s="88" customFormat="1" x14ac:dyDescent="0.3">
      <c r="R146" s="81"/>
    </row>
    <row r="147" spans="18:18" s="88" customFormat="1" x14ac:dyDescent="0.3">
      <c r="R147" s="81"/>
    </row>
    <row r="148" spans="18:18" s="88" customFormat="1" x14ac:dyDescent="0.3">
      <c r="R148" s="81"/>
    </row>
    <row r="149" spans="18:18" s="88" customFormat="1" x14ac:dyDescent="0.3">
      <c r="R149" s="81"/>
    </row>
    <row r="150" spans="18:18" s="88" customFormat="1" x14ac:dyDescent="0.3">
      <c r="R150" s="81"/>
    </row>
    <row r="151" spans="18:18" s="88" customFormat="1" x14ac:dyDescent="0.3">
      <c r="R151" s="81"/>
    </row>
    <row r="152" spans="18:18" s="88" customFormat="1" x14ac:dyDescent="0.3">
      <c r="R152" s="81"/>
    </row>
    <row r="153" spans="18:18" s="88" customFormat="1" x14ac:dyDescent="0.3">
      <c r="R153" s="81"/>
    </row>
    <row r="154" spans="18:18" s="88" customFormat="1" x14ac:dyDescent="0.3">
      <c r="R154" s="81"/>
    </row>
    <row r="155" spans="18:18" s="88" customFormat="1" x14ac:dyDescent="0.3">
      <c r="R155" s="81"/>
    </row>
    <row r="156" spans="18:18" s="88" customFormat="1" x14ac:dyDescent="0.3">
      <c r="R156" s="81"/>
    </row>
    <row r="157" spans="18:18" s="88" customFormat="1" x14ac:dyDescent="0.3">
      <c r="R157" s="81"/>
    </row>
    <row r="158" spans="18:18" s="88" customFormat="1" x14ac:dyDescent="0.3">
      <c r="R158" s="81"/>
    </row>
    <row r="159" spans="18:18" s="88" customFormat="1" x14ac:dyDescent="0.3">
      <c r="R159" s="81"/>
    </row>
    <row r="160" spans="18:18" s="88" customFormat="1" x14ac:dyDescent="0.3">
      <c r="R160" s="81"/>
    </row>
    <row r="161" spans="18:18" s="88" customFormat="1" x14ac:dyDescent="0.3">
      <c r="R161" s="81"/>
    </row>
    <row r="162" spans="18:18" s="88" customFormat="1" x14ac:dyDescent="0.3">
      <c r="R162" s="81"/>
    </row>
    <row r="163" spans="18:18" s="88" customFormat="1" x14ac:dyDescent="0.3">
      <c r="R163" s="81"/>
    </row>
    <row r="164" spans="18:18" s="88" customFormat="1" x14ac:dyDescent="0.3">
      <c r="R164" s="81"/>
    </row>
    <row r="165" spans="18:18" s="88" customFormat="1" x14ac:dyDescent="0.3">
      <c r="R165" s="81"/>
    </row>
    <row r="166" spans="18:18" s="88" customFormat="1" x14ac:dyDescent="0.3">
      <c r="R166" s="81"/>
    </row>
    <row r="167" spans="18:18" s="88" customFormat="1" x14ac:dyDescent="0.3">
      <c r="R167" s="81"/>
    </row>
    <row r="168" spans="18:18" s="88" customFormat="1" x14ac:dyDescent="0.3">
      <c r="R168" s="81"/>
    </row>
    <row r="169" spans="18:18" s="88" customFormat="1" x14ac:dyDescent="0.3">
      <c r="R169" s="81"/>
    </row>
    <row r="170" spans="18:18" s="88" customFormat="1" x14ac:dyDescent="0.3">
      <c r="R170" s="81"/>
    </row>
    <row r="171" spans="18:18" s="88" customFormat="1" x14ac:dyDescent="0.3">
      <c r="R171" s="81"/>
    </row>
    <row r="172" spans="18:18" s="88" customFormat="1" x14ac:dyDescent="0.3">
      <c r="R172" s="81"/>
    </row>
    <row r="173" spans="18:18" s="88" customFormat="1" x14ac:dyDescent="0.3">
      <c r="R173" s="81"/>
    </row>
    <row r="174" spans="18:18" s="88" customFormat="1" x14ac:dyDescent="0.3">
      <c r="R174" s="81"/>
    </row>
    <row r="175" spans="18:18" s="88" customFormat="1" x14ac:dyDescent="0.3">
      <c r="R175" s="81"/>
    </row>
    <row r="176" spans="18:18" s="88" customFormat="1" x14ac:dyDescent="0.3">
      <c r="R176" s="81"/>
    </row>
    <row r="177" spans="18:18" s="88" customFormat="1" x14ac:dyDescent="0.3">
      <c r="R177" s="81"/>
    </row>
    <row r="178" spans="18:18" s="88" customFormat="1" x14ac:dyDescent="0.3">
      <c r="R178" s="81"/>
    </row>
    <row r="179" spans="18:18" s="88" customFormat="1" x14ac:dyDescent="0.3">
      <c r="R179" s="81"/>
    </row>
    <row r="180" spans="18:18" s="88" customFormat="1" x14ac:dyDescent="0.3">
      <c r="R180" s="81"/>
    </row>
    <row r="181" spans="18:18" s="88" customFormat="1" x14ac:dyDescent="0.3">
      <c r="R181" s="81"/>
    </row>
    <row r="182" spans="18:18" s="88" customFormat="1" x14ac:dyDescent="0.3">
      <c r="R182" s="81"/>
    </row>
    <row r="183" spans="18:18" s="88" customFormat="1" x14ac:dyDescent="0.3">
      <c r="R183" s="81"/>
    </row>
    <row r="184" spans="18:18" s="88" customFormat="1" x14ac:dyDescent="0.3">
      <c r="R184" s="81"/>
    </row>
    <row r="185" spans="18:18" s="88" customFormat="1" x14ac:dyDescent="0.3">
      <c r="R185" s="81"/>
    </row>
    <row r="186" spans="18:18" s="88" customFormat="1" x14ac:dyDescent="0.3">
      <c r="R186" s="81"/>
    </row>
    <row r="187" spans="18:18" s="88" customFormat="1" x14ac:dyDescent="0.3">
      <c r="R187" s="81"/>
    </row>
    <row r="188" spans="18:18" s="88" customFormat="1" x14ac:dyDescent="0.3">
      <c r="R188" s="81"/>
    </row>
    <row r="189" spans="18:18" s="88" customFormat="1" x14ac:dyDescent="0.3">
      <c r="R189" s="81"/>
    </row>
    <row r="190" spans="18:18" s="88" customFormat="1" x14ac:dyDescent="0.3">
      <c r="R190" s="81"/>
    </row>
    <row r="191" spans="18:18" s="88" customFormat="1" x14ac:dyDescent="0.3">
      <c r="R191" s="81"/>
    </row>
    <row r="192" spans="18:18" s="88" customFormat="1" x14ac:dyDescent="0.3">
      <c r="R192" s="81"/>
    </row>
    <row r="193" spans="18:18" s="88" customFormat="1" x14ac:dyDescent="0.3">
      <c r="R193" s="81"/>
    </row>
    <row r="194" spans="18:18" s="88" customFormat="1" x14ac:dyDescent="0.3">
      <c r="R194" s="81"/>
    </row>
    <row r="195" spans="18:18" s="88" customFormat="1" x14ac:dyDescent="0.3">
      <c r="R195" s="81"/>
    </row>
    <row r="196" spans="18:18" s="88" customFormat="1" x14ac:dyDescent="0.3">
      <c r="R196" s="81"/>
    </row>
    <row r="197" spans="18:18" s="88" customFormat="1" x14ac:dyDescent="0.3">
      <c r="R197" s="81"/>
    </row>
    <row r="198" spans="18:18" s="88" customFormat="1" x14ac:dyDescent="0.3">
      <c r="R198" s="81"/>
    </row>
    <row r="199" spans="18:18" s="88" customFormat="1" x14ac:dyDescent="0.3">
      <c r="R199" s="81"/>
    </row>
    <row r="200" spans="18:18" s="88" customFormat="1" x14ac:dyDescent="0.3">
      <c r="R200" s="81"/>
    </row>
    <row r="201" spans="18:18" s="88" customFormat="1" x14ac:dyDescent="0.3">
      <c r="R201" s="81"/>
    </row>
    <row r="202" spans="18:18" s="88" customFormat="1" x14ac:dyDescent="0.3">
      <c r="R202" s="81"/>
    </row>
    <row r="203" spans="18:18" s="88" customFormat="1" x14ac:dyDescent="0.3">
      <c r="R203" s="81"/>
    </row>
    <row r="204" spans="18:18" s="88" customFormat="1" x14ac:dyDescent="0.3">
      <c r="R204" s="81"/>
    </row>
    <row r="205" spans="18:18" s="88" customFormat="1" x14ac:dyDescent="0.3">
      <c r="R205" s="81"/>
    </row>
    <row r="206" spans="18:18" s="88" customFormat="1" x14ac:dyDescent="0.3">
      <c r="R206" s="81"/>
    </row>
    <row r="207" spans="18:18" s="88" customFormat="1" x14ac:dyDescent="0.3">
      <c r="R207" s="81"/>
    </row>
    <row r="208" spans="18:18" s="88" customFormat="1" x14ac:dyDescent="0.3">
      <c r="R208" s="81"/>
    </row>
    <row r="209" spans="18:18" s="88" customFormat="1" x14ac:dyDescent="0.3">
      <c r="R209" s="81"/>
    </row>
    <row r="210" spans="18:18" s="88" customFormat="1" x14ac:dyDescent="0.3">
      <c r="R210" s="81"/>
    </row>
    <row r="211" spans="18:18" s="88" customFormat="1" x14ac:dyDescent="0.3">
      <c r="R211" s="81"/>
    </row>
    <row r="212" spans="18:18" s="88" customFormat="1" x14ac:dyDescent="0.3">
      <c r="R212" s="81"/>
    </row>
    <row r="213" spans="18:18" s="88" customFormat="1" x14ac:dyDescent="0.3">
      <c r="R213" s="81"/>
    </row>
    <row r="214" spans="18:18" s="88" customFormat="1" x14ac:dyDescent="0.3">
      <c r="R214" s="81"/>
    </row>
    <row r="215" spans="18:18" s="88" customFormat="1" x14ac:dyDescent="0.3">
      <c r="R215" s="81"/>
    </row>
    <row r="216" spans="18:18" s="88" customFormat="1" x14ac:dyDescent="0.3">
      <c r="R216" s="81"/>
    </row>
    <row r="217" spans="18:18" s="88" customFormat="1" x14ac:dyDescent="0.3">
      <c r="R217" s="81"/>
    </row>
    <row r="218" spans="18:18" s="88" customFormat="1" x14ac:dyDescent="0.3">
      <c r="R218" s="81"/>
    </row>
    <row r="219" spans="18:18" s="88" customFormat="1" x14ac:dyDescent="0.3">
      <c r="R219" s="81"/>
    </row>
    <row r="220" spans="18:18" s="88" customFormat="1" x14ac:dyDescent="0.3">
      <c r="R220" s="81"/>
    </row>
    <row r="221" spans="18:18" s="88" customFormat="1" x14ac:dyDescent="0.3">
      <c r="R221" s="81"/>
    </row>
    <row r="222" spans="18:18" s="88" customFormat="1" x14ac:dyDescent="0.3">
      <c r="R222" s="81"/>
    </row>
    <row r="223" spans="18:18" s="88" customFormat="1" x14ac:dyDescent="0.3">
      <c r="R223" s="81"/>
    </row>
    <row r="224" spans="18:18" s="88" customFormat="1" x14ac:dyDescent="0.3">
      <c r="R224" s="81"/>
    </row>
    <row r="225" spans="18:18" s="88" customFormat="1" x14ac:dyDescent="0.3">
      <c r="R225" s="81"/>
    </row>
    <row r="226" spans="18:18" s="88" customFormat="1" x14ac:dyDescent="0.3">
      <c r="R226" s="81"/>
    </row>
    <row r="227" spans="18:18" s="88" customFormat="1" x14ac:dyDescent="0.3">
      <c r="R227" s="81"/>
    </row>
    <row r="228" spans="18:18" s="88" customFormat="1" x14ac:dyDescent="0.3">
      <c r="R228" s="81"/>
    </row>
    <row r="229" spans="18:18" s="88" customFormat="1" x14ac:dyDescent="0.3">
      <c r="R229" s="81"/>
    </row>
    <row r="230" spans="18:18" s="88" customFormat="1" x14ac:dyDescent="0.3">
      <c r="R230" s="81"/>
    </row>
    <row r="231" spans="18:18" s="88" customFormat="1" x14ac:dyDescent="0.3">
      <c r="R231" s="81"/>
    </row>
    <row r="232" spans="18:18" s="88" customFormat="1" x14ac:dyDescent="0.3">
      <c r="R232" s="81"/>
    </row>
    <row r="233" spans="18:18" s="88" customFormat="1" x14ac:dyDescent="0.3">
      <c r="R233" s="81"/>
    </row>
    <row r="234" spans="18:18" s="88" customFormat="1" x14ac:dyDescent="0.3">
      <c r="R234" s="81"/>
    </row>
    <row r="235" spans="18:18" s="88" customFormat="1" x14ac:dyDescent="0.3">
      <c r="R235" s="81"/>
    </row>
    <row r="236" spans="18:18" s="88" customFormat="1" x14ac:dyDescent="0.3">
      <c r="R236" s="81"/>
    </row>
    <row r="237" spans="18:18" s="88" customFormat="1" x14ac:dyDescent="0.3">
      <c r="R237" s="81"/>
    </row>
    <row r="238" spans="18:18" s="88" customFormat="1" x14ac:dyDescent="0.3">
      <c r="R238" s="81"/>
    </row>
    <row r="239" spans="18:18" s="88" customFormat="1" x14ac:dyDescent="0.3">
      <c r="R239" s="81"/>
    </row>
    <row r="240" spans="18:18" s="88" customFormat="1" x14ac:dyDescent="0.3">
      <c r="R240" s="81"/>
    </row>
    <row r="241" spans="18:18" s="88" customFormat="1" x14ac:dyDescent="0.3">
      <c r="R241" s="81"/>
    </row>
    <row r="242" spans="18:18" s="88" customFormat="1" x14ac:dyDescent="0.3">
      <c r="R242" s="81"/>
    </row>
    <row r="243" spans="18:18" s="88" customFormat="1" x14ac:dyDescent="0.3">
      <c r="R243" s="81"/>
    </row>
    <row r="244" spans="18:18" s="88" customFormat="1" x14ac:dyDescent="0.3">
      <c r="R244" s="81"/>
    </row>
    <row r="245" spans="18:18" s="88" customFormat="1" x14ac:dyDescent="0.3">
      <c r="R245" s="81"/>
    </row>
    <row r="246" spans="18:18" s="88" customFormat="1" x14ac:dyDescent="0.3">
      <c r="R246" s="81"/>
    </row>
    <row r="247" spans="18:18" s="88" customFormat="1" x14ac:dyDescent="0.3">
      <c r="R247" s="81"/>
    </row>
    <row r="248" spans="18:18" s="88" customFormat="1" x14ac:dyDescent="0.3">
      <c r="R248" s="81"/>
    </row>
    <row r="249" spans="18:18" s="88" customFormat="1" x14ac:dyDescent="0.3">
      <c r="R249" s="81"/>
    </row>
    <row r="250" spans="18:18" s="88" customFormat="1" x14ac:dyDescent="0.3">
      <c r="R250" s="81"/>
    </row>
    <row r="251" spans="18:18" s="88" customFormat="1" x14ac:dyDescent="0.3">
      <c r="R251" s="81"/>
    </row>
    <row r="252" spans="18:18" s="88" customFormat="1" x14ac:dyDescent="0.3">
      <c r="R252" s="81"/>
    </row>
    <row r="253" spans="18:18" s="88" customFormat="1" x14ac:dyDescent="0.3">
      <c r="R253" s="81"/>
    </row>
    <row r="254" spans="18:18" s="88" customFormat="1" x14ac:dyDescent="0.3">
      <c r="R254" s="81"/>
    </row>
    <row r="255" spans="18:18" s="88" customFormat="1" x14ac:dyDescent="0.3">
      <c r="R255" s="81"/>
    </row>
    <row r="256" spans="18:18" s="88" customFormat="1" x14ac:dyDescent="0.3">
      <c r="R256" s="81"/>
    </row>
    <row r="257" spans="18:18" s="88" customFormat="1" x14ac:dyDescent="0.3">
      <c r="R257" s="81"/>
    </row>
    <row r="258" spans="18:18" s="88" customFormat="1" x14ac:dyDescent="0.3">
      <c r="R258" s="81"/>
    </row>
    <row r="259" spans="18:18" s="88" customFormat="1" x14ac:dyDescent="0.3">
      <c r="R259" s="81"/>
    </row>
    <row r="260" spans="18:18" s="88" customFormat="1" x14ac:dyDescent="0.3">
      <c r="R260" s="81"/>
    </row>
    <row r="261" spans="18:18" s="88" customFormat="1" x14ac:dyDescent="0.3">
      <c r="R261" s="81"/>
    </row>
    <row r="262" spans="18:18" s="88" customFormat="1" x14ac:dyDescent="0.3">
      <c r="R262" s="81"/>
    </row>
    <row r="263" spans="18:18" s="88" customFormat="1" x14ac:dyDescent="0.3">
      <c r="R263" s="81"/>
    </row>
    <row r="264" spans="18:18" s="88" customFormat="1" x14ac:dyDescent="0.3">
      <c r="R264" s="81"/>
    </row>
    <row r="265" spans="18:18" s="88" customFormat="1" x14ac:dyDescent="0.3">
      <c r="R265" s="81"/>
    </row>
    <row r="266" spans="18:18" s="88" customFormat="1" x14ac:dyDescent="0.3">
      <c r="R266" s="81"/>
    </row>
    <row r="267" spans="18:18" s="88" customFormat="1" x14ac:dyDescent="0.3">
      <c r="R267" s="81"/>
    </row>
    <row r="268" spans="18:18" s="88" customFormat="1" x14ac:dyDescent="0.3">
      <c r="R268" s="81"/>
    </row>
    <row r="269" spans="18:18" s="88" customFormat="1" x14ac:dyDescent="0.3">
      <c r="R269" s="81"/>
    </row>
    <row r="270" spans="18:18" s="88" customFormat="1" x14ac:dyDescent="0.3">
      <c r="R270" s="81"/>
    </row>
    <row r="271" spans="18:18" s="88" customFormat="1" x14ac:dyDescent="0.3">
      <c r="R271" s="81"/>
    </row>
    <row r="272" spans="18:18" s="88" customFormat="1" x14ac:dyDescent="0.3">
      <c r="R272" s="81"/>
    </row>
    <row r="273" spans="18:18" s="88" customFormat="1" x14ac:dyDescent="0.3">
      <c r="R273" s="81"/>
    </row>
    <row r="274" spans="18:18" s="88" customFormat="1" x14ac:dyDescent="0.3">
      <c r="R274" s="81"/>
    </row>
    <row r="275" spans="18:18" s="88" customFormat="1" x14ac:dyDescent="0.3">
      <c r="R275" s="81"/>
    </row>
    <row r="276" spans="18:18" s="88" customFormat="1" x14ac:dyDescent="0.3">
      <c r="R276" s="81"/>
    </row>
    <row r="277" spans="18:18" s="88" customFormat="1" x14ac:dyDescent="0.3">
      <c r="R277" s="81"/>
    </row>
    <row r="278" spans="18:18" s="88" customFormat="1" x14ac:dyDescent="0.3">
      <c r="R278" s="81"/>
    </row>
    <row r="279" spans="18:18" s="88" customFormat="1" x14ac:dyDescent="0.3">
      <c r="R279" s="81"/>
    </row>
    <row r="280" spans="18:18" s="88" customFormat="1" x14ac:dyDescent="0.3">
      <c r="R280" s="81"/>
    </row>
    <row r="281" spans="18:18" s="88" customFormat="1" x14ac:dyDescent="0.3">
      <c r="R281" s="81"/>
    </row>
    <row r="282" spans="18:18" s="88" customFormat="1" x14ac:dyDescent="0.3">
      <c r="R282" s="81"/>
    </row>
    <row r="283" spans="18:18" s="88" customFormat="1" x14ac:dyDescent="0.3">
      <c r="R283" s="81"/>
    </row>
    <row r="284" spans="18:18" s="88" customFormat="1" x14ac:dyDescent="0.3">
      <c r="R284" s="81"/>
    </row>
    <row r="285" spans="18:18" s="88" customFormat="1" x14ac:dyDescent="0.3">
      <c r="R285" s="81"/>
    </row>
    <row r="286" spans="18:18" s="88" customFormat="1" x14ac:dyDescent="0.3">
      <c r="R286" s="81"/>
    </row>
    <row r="287" spans="18:18" s="88" customFormat="1" x14ac:dyDescent="0.3">
      <c r="R287" s="81"/>
    </row>
    <row r="288" spans="18:18" s="88" customFormat="1" x14ac:dyDescent="0.3">
      <c r="R288" s="81"/>
    </row>
    <row r="289" spans="18:18" s="88" customFormat="1" x14ac:dyDescent="0.3">
      <c r="R289" s="81"/>
    </row>
    <row r="290" spans="18:18" s="88" customFormat="1" x14ac:dyDescent="0.3">
      <c r="R290" s="81"/>
    </row>
    <row r="291" spans="18:18" s="88" customFormat="1" x14ac:dyDescent="0.3">
      <c r="R291" s="81"/>
    </row>
    <row r="292" spans="18:18" s="88" customFormat="1" x14ac:dyDescent="0.3">
      <c r="R292" s="81"/>
    </row>
    <row r="293" spans="18:18" s="88" customFormat="1" x14ac:dyDescent="0.3">
      <c r="R293" s="81"/>
    </row>
    <row r="294" spans="18:18" s="88" customFormat="1" x14ac:dyDescent="0.3">
      <c r="R294" s="81"/>
    </row>
    <row r="295" spans="18:18" s="88" customFormat="1" x14ac:dyDescent="0.3">
      <c r="R295" s="81"/>
    </row>
    <row r="296" spans="18:18" s="88" customFormat="1" x14ac:dyDescent="0.3">
      <c r="R296" s="81"/>
    </row>
    <row r="297" spans="18:18" s="88" customFormat="1" x14ac:dyDescent="0.3">
      <c r="R297" s="81"/>
    </row>
    <row r="298" spans="18:18" s="88" customFormat="1" x14ac:dyDescent="0.3">
      <c r="R298" s="81"/>
    </row>
    <row r="299" spans="18:18" s="88" customFormat="1" x14ac:dyDescent="0.3">
      <c r="R299" s="81"/>
    </row>
    <row r="300" spans="18:18" s="88" customFormat="1" x14ac:dyDescent="0.3">
      <c r="R300" s="81"/>
    </row>
    <row r="301" spans="18:18" s="88" customFormat="1" x14ac:dyDescent="0.3">
      <c r="R301" s="81"/>
    </row>
    <row r="302" spans="18:18" s="88" customFormat="1" x14ac:dyDescent="0.3">
      <c r="R302" s="81"/>
    </row>
    <row r="303" spans="18:18" s="88" customFormat="1" x14ac:dyDescent="0.3">
      <c r="R303" s="81"/>
    </row>
    <row r="304" spans="18:18" s="88" customFormat="1" x14ac:dyDescent="0.3">
      <c r="R304" s="81"/>
    </row>
    <row r="305" spans="18:18" s="88" customFormat="1" x14ac:dyDescent="0.3">
      <c r="R305" s="81"/>
    </row>
    <row r="306" spans="18:18" s="88" customFormat="1" x14ac:dyDescent="0.3">
      <c r="R306" s="81"/>
    </row>
    <row r="307" spans="18:18" s="88" customFormat="1" x14ac:dyDescent="0.3">
      <c r="R307" s="81"/>
    </row>
    <row r="308" spans="18:18" s="88" customFormat="1" x14ac:dyDescent="0.3">
      <c r="R308" s="81"/>
    </row>
    <row r="309" spans="18:18" s="88" customFormat="1" x14ac:dyDescent="0.3">
      <c r="R309" s="81"/>
    </row>
    <row r="310" spans="18:18" s="88" customFormat="1" x14ac:dyDescent="0.3">
      <c r="R310" s="81"/>
    </row>
    <row r="311" spans="18:18" s="88" customFormat="1" x14ac:dyDescent="0.3">
      <c r="R311" s="81"/>
    </row>
    <row r="312" spans="18:18" s="88" customFormat="1" x14ac:dyDescent="0.3">
      <c r="R312" s="81"/>
    </row>
    <row r="313" spans="18:18" s="88" customFormat="1" x14ac:dyDescent="0.3">
      <c r="R313" s="81"/>
    </row>
    <row r="314" spans="18:18" s="88" customFormat="1" x14ac:dyDescent="0.3">
      <c r="R314" s="81"/>
    </row>
    <row r="315" spans="18:18" s="88" customFormat="1" x14ac:dyDescent="0.3">
      <c r="R315" s="81"/>
    </row>
    <row r="316" spans="18:18" s="88" customFormat="1" x14ac:dyDescent="0.3">
      <c r="R316" s="81"/>
    </row>
    <row r="317" spans="18:18" s="88" customFormat="1" x14ac:dyDescent="0.3">
      <c r="R317" s="81"/>
    </row>
    <row r="318" spans="18:18" s="88" customFormat="1" x14ac:dyDescent="0.3">
      <c r="R318" s="81"/>
    </row>
    <row r="319" spans="18:18" s="88" customFormat="1" x14ac:dyDescent="0.3">
      <c r="R319" s="81"/>
    </row>
    <row r="320" spans="18:18" s="88" customFormat="1" x14ac:dyDescent="0.3">
      <c r="R320" s="81"/>
    </row>
    <row r="321" spans="18:18" s="88" customFormat="1" x14ac:dyDescent="0.3">
      <c r="R321" s="81"/>
    </row>
    <row r="322" spans="18:18" s="88" customFormat="1" x14ac:dyDescent="0.3">
      <c r="R322" s="81"/>
    </row>
    <row r="323" spans="18:18" s="88" customFormat="1" x14ac:dyDescent="0.3">
      <c r="R323" s="81"/>
    </row>
    <row r="324" spans="18:18" s="88" customFormat="1" x14ac:dyDescent="0.3">
      <c r="R324" s="81"/>
    </row>
    <row r="325" spans="18:18" s="88" customFormat="1" x14ac:dyDescent="0.3">
      <c r="R325" s="81"/>
    </row>
    <row r="326" spans="18:18" s="88" customFormat="1" x14ac:dyDescent="0.3">
      <c r="R326" s="81"/>
    </row>
    <row r="327" spans="18:18" s="88" customFormat="1" x14ac:dyDescent="0.3">
      <c r="R327" s="81"/>
    </row>
    <row r="328" spans="18:18" s="88" customFormat="1" x14ac:dyDescent="0.3">
      <c r="R328" s="81"/>
    </row>
    <row r="329" spans="18:18" s="88" customFormat="1" x14ac:dyDescent="0.3">
      <c r="R329" s="81"/>
    </row>
    <row r="330" spans="18:18" s="88" customFormat="1" x14ac:dyDescent="0.3">
      <c r="R330" s="81"/>
    </row>
    <row r="331" spans="18:18" s="88" customFormat="1" x14ac:dyDescent="0.3">
      <c r="R331" s="81"/>
    </row>
    <row r="332" spans="18:18" s="88" customFormat="1" x14ac:dyDescent="0.3">
      <c r="R332" s="81"/>
    </row>
    <row r="333" spans="18:18" s="88" customFormat="1" x14ac:dyDescent="0.3">
      <c r="R333" s="81"/>
    </row>
    <row r="334" spans="18:18" s="88" customFormat="1" x14ac:dyDescent="0.3">
      <c r="R334" s="81"/>
    </row>
    <row r="335" spans="18:18" s="88" customFormat="1" x14ac:dyDescent="0.3">
      <c r="R335" s="81"/>
    </row>
    <row r="336" spans="18:18" s="88" customFormat="1" x14ac:dyDescent="0.3">
      <c r="R336" s="81"/>
    </row>
    <row r="337" spans="18:18" s="88" customFormat="1" x14ac:dyDescent="0.3">
      <c r="R337" s="81"/>
    </row>
    <row r="338" spans="18:18" s="88" customFormat="1" x14ac:dyDescent="0.3">
      <c r="R338" s="81"/>
    </row>
    <row r="339" spans="18:18" s="88" customFormat="1" x14ac:dyDescent="0.3">
      <c r="R339" s="81"/>
    </row>
    <row r="340" spans="18:18" s="88" customFormat="1" x14ac:dyDescent="0.3">
      <c r="R340" s="81"/>
    </row>
    <row r="341" spans="18:18" s="88" customFormat="1" x14ac:dyDescent="0.3">
      <c r="R341" s="81"/>
    </row>
    <row r="342" spans="18:18" s="88" customFormat="1" x14ac:dyDescent="0.3">
      <c r="R342" s="81"/>
    </row>
    <row r="343" spans="18:18" s="88" customFormat="1" x14ac:dyDescent="0.3">
      <c r="R343" s="81"/>
    </row>
    <row r="344" spans="18:18" s="88" customFormat="1" x14ac:dyDescent="0.3">
      <c r="R344" s="81"/>
    </row>
    <row r="345" spans="18:18" s="88" customFormat="1" x14ac:dyDescent="0.3">
      <c r="R345" s="81"/>
    </row>
    <row r="346" spans="18:18" s="88" customFormat="1" x14ac:dyDescent="0.3">
      <c r="R346" s="81"/>
    </row>
    <row r="347" spans="18:18" s="88" customFormat="1" x14ac:dyDescent="0.3">
      <c r="R347" s="81"/>
    </row>
    <row r="348" spans="18:18" s="88" customFormat="1" x14ac:dyDescent="0.3">
      <c r="R348" s="81"/>
    </row>
    <row r="349" spans="18:18" s="88" customFormat="1" x14ac:dyDescent="0.3">
      <c r="R349" s="81"/>
    </row>
    <row r="350" spans="18:18" s="88" customFormat="1" x14ac:dyDescent="0.3">
      <c r="R350" s="81"/>
    </row>
    <row r="351" spans="18:18" s="88" customFormat="1" x14ac:dyDescent="0.3">
      <c r="R351" s="81"/>
    </row>
    <row r="352" spans="18:18" s="88" customFormat="1" x14ac:dyDescent="0.3">
      <c r="R352" s="81"/>
    </row>
    <row r="353" spans="18:18" s="88" customFormat="1" x14ac:dyDescent="0.3">
      <c r="R353" s="81"/>
    </row>
    <row r="354" spans="18:18" s="88" customFormat="1" x14ac:dyDescent="0.3">
      <c r="R354" s="81"/>
    </row>
    <row r="355" spans="18:18" s="88" customFormat="1" x14ac:dyDescent="0.3">
      <c r="R355" s="81"/>
    </row>
    <row r="356" spans="18:18" s="88" customFormat="1" x14ac:dyDescent="0.3">
      <c r="R356" s="81"/>
    </row>
    <row r="357" spans="18:18" s="88" customFormat="1" x14ac:dyDescent="0.3">
      <c r="R357" s="81"/>
    </row>
    <row r="358" spans="18:18" s="88" customFormat="1" x14ac:dyDescent="0.3">
      <c r="R358" s="81"/>
    </row>
    <row r="359" spans="18:18" s="88" customFormat="1" x14ac:dyDescent="0.3">
      <c r="R359" s="81"/>
    </row>
    <row r="360" spans="18:18" s="88" customFormat="1" x14ac:dyDescent="0.3">
      <c r="R360" s="81"/>
    </row>
    <row r="361" spans="18:18" s="88" customFormat="1" x14ac:dyDescent="0.3">
      <c r="R361" s="81"/>
    </row>
    <row r="362" spans="18:18" s="88" customFormat="1" x14ac:dyDescent="0.3">
      <c r="R362" s="81"/>
    </row>
    <row r="363" spans="18:18" s="88" customFormat="1" x14ac:dyDescent="0.3">
      <c r="R363" s="81"/>
    </row>
    <row r="364" spans="18:18" s="88" customFormat="1" x14ac:dyDescent="0.3">
      <c r="R364" s="81"/>
    </row>
    <row r="365" spans="18:18" s="88" customFormat="1" x14ac:dyDescent="0.3">
      <c r="R365" s="81"/>
    </row>
    <row r="366" spans="18:18" s="88" customFormat="1" x14ac:dyDescent="0.3">
      <c r="R366" s="81"/>
    </row>
    <row r="367" spans="18:18" s="88" customFormat="1" x14ac:dyDescent="0.3">
      <c r="R367" s="81"/>
    </row>
    <row r="368" spans="18:18" s="88" customFormat="1" x14ac:dyDescent="0.3">
      <c r="R368" s="81"/>
    </row>
    <row r="369" spans="18:18" s="88" customFormat="1" x14ac:dyDescent="0.3">
      <c r="R369" s="81"/>
    </row>
    <row r="370" spans="18:18" s="88" customFormat="1" x14ac:dyDescent="0.3">
      <c r="R370" s="81"/>
    </row>
    <row r="371" spans="18:18" s="88" customFormat="1" x14ac:dyDescent="0.3">
      <c r="R371" s="81"/>
    </row>
    <row r="372" spans="18:18" s="88" customFormat="1" x14ac:dyDescent="0.3">
      <c r="R372" s="81"/>
    </row>
    <row r="373" spans="18:18" s="88" customFormat="1" x14ac:dyDescent="0.3">
      <c r="R373" s="81"/>
    </row>
    <row r="374" spans="18:18" s="88" customFormat="1" x14ac:dyDescent="0.3">
      <c r="R374" s="81"/>
    </row>
    <row r="375" spans="18:18" s="88" customFormat="1" x14ac:dyDescent="0.3">
      <c r="R375" s="81"/>
    </row>
    <row r="376" spans="18:18" s="88" customFormat="1" x14ac:dyDescent="0.3">
      <c r="R376" s="81"/>
    </row>
    <row r="377" spans="18:18" s="88" customFormat="1" x14ac:dyDescent="0.3">
      <c r="R377" s="81"/>
    </row>
    <row r="378" spans="18:18" s="88" customFormat="1" x14ac:dyDescent="0.3">
      <c r="R378" s="81"/>
    </row>
    <row r="379" spans="18:18" s="88" customFormat="1" x14ac:dyDescent="0.3">
      <c r="R379" s="81"/>
    </row>
    <row r="380" spans="18:18" s="88" customFormat="1" x14ac:dyDescent="0.3">
      <c r="R380" s="81"/>
    </row>
    <row r="381" spans="18:18" s="88" customFormat="1" x14ac:dyDescent="0.3">
      <c r="R381" s="81"/>
    </row>
    <row r="382" spans="18:18" s="88" customFormat="1" x14ac:dyDescent="0.3">
      <c r="R382" s="81"/>
    </row>
    <row r="383" spans="18:18" s="88" customFormat="1" x14ac:dyDescent="0.3">
      <c r="R383" s="81"/>
    </row>
    <row r="384" spans="18:18" s="88" customFormat="1" x14ac:dyDescent="0.3">
      <c r="R384" s="81"/>
    </row>
    <row r="385" spans="18:18" s="88" customFormat="1" x14ac:dyDescent="0.3">
      <c r="R385" s="81"/>
    </row>
    <row r="386" spans="18:18" s="88" customFormat="1" x14ac:dyDescent="0.3">
      <c r="R386" s="81"/>
    </row>
    <row r="387" spans="18:18" s="88" customFormat="1" x14ac:dyDescent="0.3">
      <c r="R387" s="81"/>
    </row>
    <row r="388" spans="18:18" s="88" customFormat="1" x14ac:dyDescent="0.3">
      <c r="R388" s="81"/>
    </row>
    <row r="389" spans="18:18" s="88" customFormat="1" x14ac:dyDescent="0.3">
      <c r="R389" s="81"/>
    </row>
    <row r="390" spans="18:18" s="88" customFormat="1" x14ac:dyDescent="0.3">
      <c r="R390" s="81"/>
    </row>
    <row r="391" spans="18:18" s="88" customFormat="1" x14ac:dyDescent="0.3">
      <c r="R391" s="81"/>
    </row>
    <row r="392" spans="18:18" s="88" customFormat="1" x14ac:dyDescent="0.3">
      <c r="R392" s="81"/>
    </row>
    <row r="393" spans="18:18" s="88" customFormat="1" x14ac:dyDescent="0.3">
      <c r="R393" s="81"/>
    </row>
    <row r="394" spans="18:18" s="88" customFormat="1" x14ac:dyDescent="0.3">
      <c r="R394" s="81"/>
    </row>
    <row r="395" spans="18:18" s="88" customFormat="1" x14ac:dyDescent="0.3">
      <c r="R395" s="81"/>
    </row>
    <row r="396" spans="18:18" s="88" customFormat="1" x14ac:dyDescent="0.3">
      <c r="R396" s="81"/>
    </row>
    <row r="397" spans="18:18" s="88" customFormat="1" x14ac:dyDescent="0.3">
      <c r="R397" s="81"/>
    </row>
    <row r="398" spans="18:18" s="88" customFormat="1" x14ac:dyDescent="0.3">
      <c r="R398" s="81"/>
    </row>
    <row r="399" spans="18:18" s="88" customFormat="1" x14ac:dyDescent="0.3">
      <c r="R399" s="81"/>
    </row>
    <row r="400" spans="18:18" s="88" customFormat="1" x14ac:dyDescent="0.3">
      <c r="R400" s="81"/>
    </row>
    <row r="401" spans="18:18" s="88" customFormat="1" x14ac:dyDescent="0.3">
      <c r="R401" s="81"/>
    </row>
    <row r="402" spans="18:18" s="88" customFormat="1" x14ac:dyDescent="0.3">
      <c r="R402" s="81"/>
    </row>
    <row r="403" spans="18:18" s="88" customFormat="1" x14ac:dyDescent="0.3">
      <c r="R403" s="81"/>
    </row>
    <row r="404" spans="18:18" s="88" customFormat="1" x14ac:dyDescent="0.3">
      <c r="R404" s="81"/>
    </row>
    <row r="405" spans="18:18" s="88" customFormat="1" x14ac:dyDescent="0.3">
      <c r="R405" s="81"/>
    </row>
    <row r="406" spans="18:18" s="88" customFormat="1" x14ac:dyDescent="0.3">
      <c r="R406" s="81"/>
    </row>
    <row r="407" spans="18:18" s="88" customFormat="1" x14ac:dyDescent="0.3">
      <c r="R407" s="81"/>
    </row>
    <row r="408" spans="18:18" s="88" customFormat="1" x14ac:dyDescent="0.3">
      <c r="R408" s="81"/>
    </row>
    <row r="409" spans="18:18" s="88" customFormat="1" x14ac:dyDescent="0.3">
      <c r="R409" s="81"/>
    </row>
    <row r="410" spans="18:18" s="88" customFormat="1" x14ac:dyDescent="0.3">
      <c r="R410" s="81"/>
    </row>
    <row r="411" spans="18:18" s="88" customFormat="1" x14ac:dyDescent="0.3">
      <c r="R411" s="81"/>
    </row>
    <row r="412" spans="18:18" s="88" customFormat="1" x14ac:dyDescent="0.3">
      <c r="R412" s="81"/>
    </row>
    <row r="413" spans="18:18" s="88" customFormat="1" x14ac:dyDescent="0.3">
      <c r="R413" s="81"/>
    </row>
    <row r="414" spans="18:18" s="88" customFormat="1" x14ac:dyDescent="0.3">
      <c r="R414" s="81"/>
    </row>
    <row r="415" spans="18:18" s="88" customFormat="1" x14ac:dyDescent="0.3">
      <c r="R415" s="81"/>
    </row>
    <row r="416" spans="18:18" s="88" customFormat="1" x14ac:dyDescent="0.3">
      <c r="R416" s="81"/>
    </row>
    <row r="417" spans="18:18" s="88" customFormat="1" x14ac:dyDescent="0.3">
      <c r="R417" s="81"/>
    </row>
    <row r="418" spans="18:18" s="88" customFormat="1" x14ac:dyDescent="0.3">
      <c r="R418" s="81"/>
    </row>
    <row r="419" spans="18:18" s="88" customFormat="1" x14ac:dyDescent="0.3">
      <c r="R419" s="81"/>
    </row>
    <row r="420" spans="18:18" s="88" customFormat="1" x14ac:dyDescent="0.3">
      <c r="R420" s="81"/>
    </row>
    <row r="421" spans="18:18" s="88" customFormat="1" x14ac:dyDescent="0.3">
      <c r="R421" s="81"/>
    </row>
    <row r="422" spans="18:18" s="88" customFormat="1" x14ac:dyDescent="0.3">
      <c r="R422" s="81"/>
    </row>
    <row r="423" spans="18:18" s="88" customFormat="1" x14ac:dyDescent="0.3">
      <c r="R423" s="81"/>
    </row>
    <row r="424" spans="18:18" s="88" customFormat="1" x14ac:dyDescent="0.3">
      <c r="R424" s="81"/>
    </row>
    <row r="425" spans="18:18" s="88" customFormat="1" x14ac:dyDescent="0.3">
      <c r="R425" s="81"/>
    </row>
    <row r="426" spans="18:18" s="88" customFormat="1" x14ac:dyDescent="0.3">
      <c r="R426" s="81"/>
    </row>
    <row r="427" spans="18:18" s="88" customFormat="1" x14ac:dyDescent="0.3">
      <c r="R427" s="81"/>
    </row>
    <row r="428" spans="18:18" s="88" customFormat="1" x14ac:dyDescent="0.3">
      <c r="R428" s="81"/>
    </row>
    <row r="429" spans="18:18" s="88" customFormat="1" x14ac:dyDescent="0.3">
      <c r="R429" s="81"/>
    </row>
    <row r="430" spans="18:18" s="88" customFormat="1" x14ac:dyDescent="0.3">
      <c r="R430" s="81"/>
    </row>
    <row r="431" spans="18:18" s="88" customFormat="1" x14ac:dyDescent="0.3">
      <c r="R431" s="81"/>
    </row>
    <row r="432" spans="18:18" s="88" customFormat="1" x14ac:dyDescent="0.3">
      <c r="R432" s="81"/>
    </row>
    <row r="433" spans="18:18" s="88" customFormat="1" x14ac:dyDescent="0.3">
      <c r="R433" s="81"/>
    </row>
    <row r="434" spans="18:18" s="88" customFormat="1" x14ac:dyDescent="0.3">
      <c r="R434" s="81"/>
    </row>
    <row r="435" spans="18:18" s="88" customFormat="1" x14ac:dyDescent="0.3">
      <c r="R435" s="81"/>
    </row>
    <row r="436" spans="18:18" s="88" customFormat="1" x14ac:dyDescent="0.3">
      <c r="R436" s="81"/>
    </row>
    <row r="437" spans="18:18" s="88" customFormat="1" x14ac:dyDescent="0.3">
      <c r="R437" s="81"/>
    </row>
    <row r="438" spans="18:18" s="88" customFormat="1" x14ac:dyDescent="0.3">
      <c r="R438" s="81"/>
    </row>
    <row r="439" spans="18:18" s="88" customFormat="1" x14ac:dyDescent="0.3">
      <c r="R439" s="81"/>
    </row>
    <row r="440" spans="18:18" s="88" customFormat="1" x14ac:dyDescent="0.3">
      <c r="R440" s="81"/>
    </row>
    <row r="441" spans="18:18" s="88" customFormat="1" x14ac:dyDescent="0.3">
      <c r="R441" s="81"/>
    </row>
    <row r="442" spans="18:18" s="88" customFormat="1" x14ac:dyDescent="0.3">
      <c r="R442" s="81"/>
    </row>
    <row r="443" spans="18:18" s="88" customFormat="1" x14ac:dyDescent="0.3">
      <c r="R443" s="81"/>
    </row>
    <row r="444" spans="18:18" s="88" customFormat="1" x14ac:dyDescent="0.3">
      <c r="R444" s="81"/>
    </row>
    <row r="445" spans="18:18" s="88" customFormat="1" x14ac:dyDescent="0.3">
      <c r="R445" s="81"/>
    </row>
    <row r="446" spans="18:18" s="88" customFormat="1" x14ac:dyDescent="0.3">
      <c r="R446" s="81"/>
    </row>
    <row r="447" spans="18:18" s="88" customFormat="1" x14ac:dyDescent="0.3">
      <c r="R447" s="81"/>
    </row>
    <row r="448" spans="18:18" s="88" customFormat="1" x14ac:dyDescent="0.3">
      <c r="R448" s="81"/>
    </row>
    <row r="449" spans="18:18" s="88" customFormat="1" x14ac:dyDescent="0.3">
      <c r="R449" s="81"/>
    </row>
    <row r="450" spans="18:18" s="88" customFormat="1" x14ac:dyDescent="0.3">
      <c r="R450" s="81"/>
    </row>
    <row r="451" spans="18:18" s="88" customFormat="1" x14ac:dyDescent="0.3">
      <c r="R451" s="81"/>
    </row>
    <row r="452" spans="18:18" s="88" customFormat="1" x14ac:dyDescent="0.3">
      <c r="R452" s="81"/>
    </row>
    <row r="453" spans="18:18" s="88" customFormat="1" x14ac:dyDescent="0.3">
      <c r="R453" s="81"/>
    </row>
    <row r="454" spans="18:18" s="88" customFormat="1" x14ac:dyDescent="0.3">
      <c r="R454" s="81"/>
    </row>
    <row r="455" spans="18:18" s="88" customFormat="1" x14ac:dyDescent="0.3">
      <c r="R455" s="81"/>
    </row>
    <row r="456" spans="18:18" s="88" customFormat="1" x14ac:dyDescent="0.3">
      <c r="R456" s="81"/>
    </row>
    <row r="457" spans="18:18" s="88" customFormat="1" x14ac:dyDescent="0.3">
      <c r="R457" s="81"/>
    </row>
    <row r="458" spans="18:18" s="88" customFormat="1" x14ac:dyDescent="0.3">
      <c r="R458" s="81"/>
    </row>
    <row r="459" spans="18:18" s="88" customFormat="1" x14ac:dyDescent="0.3">
      <c r="R459" s="81"/>
    </row>
    <row r="460" spans="18:18" s="88" customFormat="1" x14ac:dyDescent="0.3">
      <c r="R460" s="81"/>
    </row>
    <row r="461" spans="18:18" s="88" customFormat="1" x14ac:dyDescent="0.3">
      <c r="R461" s="81"/>
    </row>
    <row r="462" spans="18:18" s="88" customFormat="1" x14ac:dyDescent="0.3">
      <c r="R462" s="81"/>
    </row>
    <row r="463" spans="18:18" s="88" customFormat="1" x14ac:dyDescent="0.3">
      <c r="R463" s="81"/>
    </row>
    <row r="464" spans="18:18" s="88" customFormat="1" x14ac:dyDescent="0.3">
      <c r="R464" s="81"/>
    </row>
    <row r="465" spans="18:18" s="88" customFormat="1" x14ac:dyDescent="0.3">
      <c r="R465" s="81"/>
    </row>
    <row r="466" spans="18:18" s="88" customFormat="1" x14ac:dyDescent="0.3">
      <c r="R466" s="81"/>
    </row>
    <row r="467" spans="18:18" s="88" customFormat="1" x14ac:dyDescent="0.3">
      <c r="R467" s="81"/>
    </row>
    <row r="468" spans="18:18" s="88" customFormat="1" x14ac:dyDescent="0.3">
      <c r="R468" s="81"/>
    </row>
    <row r="469" spans="18:18" s="88" customFormat="1" x14ac:dyDescent="0.3">
      <c r="R469" s="81"/>
    </row>
    <row r="470" spans="18:18" s="88" customFormat="1" x14ac:dyDescent="0.3">
      <c r="R470" s="81"/>
    </row>
    <row r="471" spans="18:18" s="88" customFormat="1" x14ac:dyDescent="0.3">
      <c r="R471" s="81"/>
    </row>
    <row r="472" spans="18:18" s="88" customFormat="1" x14ac:dyDescent="0.3">
      <c r="R472" s="81"/>
    </row>
    <row r="473" spans="18:18" s="88" customFormat="1" x14ac:dyDescent="0.3">
      <c r="R473" s="81"/>
    </row>
    <row r="474" spans="18:18" s="88" customFormat="1" x14ac:dyDescent="0.3">
      <c r="R474" s="81"/>
    </row>
    <row r="475" spans="18:18" s="88" customFormat="1" x14ac:dyDescent="0.3">
      <c r="R475" s="81"/>
    </row>
    <row r="476" spans="18:18" s="88" customFormat="1" x14ac:dyDescent="0.3">
      <c r="R476" s="81"/>
    </row>
    <row r="477" spans="18:18" s="88" customFormat="1" x14ac:dyDescent="0.3">
      <c r="R477" s="81"/>
    </row>
    <row r="478" spans="18:18" s="88" customFormat="1" x14ac:dyDescent="0.3">
      <c r="R478" s="81"/>
    </row>
    <row r="479" spans="18:18" s="88" customFormat="1" x14ac:dyDescent="0.3">
      <c r="R479" s="81"/>
    </row>
    <row r="480" spans="18:18" s="88" customFormat="1" x14ac:dyDescent="0.3">
      <c r="R480" s="81"/>
    </row>
    <row r="481" spans="18:18" s="88" customFormat="1" x14ac:dyDescent="0.3">
      <c r="R481" s="81"/>
    </row>
    <row r="482" spans="18:18" s="88" customFormat="1" x14ac:dyDescent="0.3">
      <c r="R482" s="81"/>
    </row>
    <row r="483" spans="18:18" s="88" customFormat="1" x14ac:dyDescent="0.3">
      <c r="R483" s="81"/>
    </row>
    <row r="484" spans="18:18" s="88" customFormat="1" x14ac:dyDescent="0.3">
      <c r="R484" s="81"/>
    </row>
    <row r="485" spans="18:18" s="88" customFormat="1" x14ac:dyDescent="0.3">
      <c r="R485" s="81"/>
    </row>
    <row r="486" spans="18:18" s="88" customFormat="1" x14ac:dyDescent="0.3">
      <c r="R486" s="81"/>
    </row>
    <row r="487" spans="18:18" s="88" customFormat="1" x14ac:dyDescent="0.3">
      <c r="R487" s="81"/>
    </row>
    <row r="488" spans="18:18" s="88" customFormat="1" x14ac:dyDescent="0.3">
      <c r="R488" s="81"/>
    </row>
    <row r="489" spans="18:18" s="88" customFormat="1" x14ac:dyDescent="0.3">
      <c r="R489" s="81"/>
    </row>
    <row r="490" spans="18:18" s="88" customFormat="1" x14ac:dyDescent="0.3">
      <c r="R490" s="81"/>
    </row>
    <row r="491" spans="18:18" s="88" customFormat="1" x14ac:dyDescent="0.3">
      <c r="R491" s="81"/>
    </row>
    <row r="492" spans="18:18" s="88" customFormat="1" x14ac:dyDescent="0.3">
      <c r="R492" s="81"/>
    </row>
    <row r="493" spans="18:18" s="88" customFormat="1" x14ac:dyDescent="0.3">
      <c r="R493" s="81"/>
    </row>
    <row r="494" spans="18:18" s="88" customFormat="1" x14ac:dyDescent="0.3">
      <c r="R494" s="81"/>
    </row>
    <row r="495" spans="18:18" s="88" customFormat="1" x14ac:dyDescent="0.3">
      <c r="R495" s="81"/>
    </row>
    <row r="496" spans="18:18" s="88" customFormat="1" x14ac:dyDescent="0.3">
      <c r="R496" s="81"/>
    </row>
    <row r="497" spans="18:18" s="88" customFormat="1" x14ac:dyDescent="0.3">
      <c r="R497" s="81"/>
    </row>
    <row r="498" spans="18:18" s="88" customFormat="1" x14ac:dyDescent="0.3">
      <c r="R498" s="81"/>
    </row>
    <row r="499" spans="18:18" s="88" customFormat="1" x14ac:dyDescent="0.3">
      <c r="R499" s="81"/>
    </row>
    <row r="500" spans="18:18" s="88" customFormat="1" x14ac:dyDescent="0.3">
      <c r="R500" s="81"/>
    </row>
    <row r="501" spans="18:18" s="88" customFormat="1" x14ac:dyDescent="0.3">
      <c r="R501" s="81"/>
    </row>
    <row r="502" spans="18:18" s="88" customFormat="1" x14ac:dyDescent="0.3">
      <c r="R502" s="81"/>
    </row>
    <row r="503" spans="18:18" s="88" customFormat="1" x14ac:dyDescent="0.3">
      <c r="R503" s="81"/>
    </row>
    <row r="504" spans="18:18" s="88" customFormat="1" x14ac:dyDescent="0.3">
      <c r="R504" s="81"/>
    </row>
    <row r="505" spans="18:18" s="88" customFormat="1" x14ac:dyDescent="0.3">
      <c r="R505" s="81"/>
    </row>
    <row r="506" spans="18:18" s="88" customFormat="1" x14ac:dyDescent="0.3">
      <c r="R506" s="81"/>
    </row>
    <row r="507" spans="18:18" s="88" customFormat="1" x14ac:dyDescent="0.3">
      <c r="R507" s="81"/>
    </row>
    <row r="508" spans="18:18" s="88" customFormat="1" x14ac:dyDescent="0.3">
      <c r="R508" s="81"/>
    </row>
    <row r="509" spans="18:18" s="88" customFormat="1" x14ac:dyDescent="0.3">
      <c r="R509" s="81"/>
    </row>
    <row r="510" spans="18:18" s="88" customFormat="1" x14ac:dyDescent="0.3">
      <c r="R510" s="81"/>
    </row>
    <row r="511" spans="18:18" s="88" customFormat="1" x14ac:dyDescent="0.3">
      <c r="R511" s="81"/>
    </row>
    <row r="512" spans="18:18" s="88" customFormat="1" x14ac:dyDescent="0.3">
      <c r="R512" s="81"/>
    </row>
    <row r="513" spans="18:18" s="88" customFormat="1" x14ac:dyDescent="0.3">
      <c r="R513" s="81"/>
    </row>
    <row r="514" spans="18:18" s="88" customFormat="1" x14ac:dyDescent="0.3">
      <c r="R514" s="81"/>
    </row>
    <row r="515" spans="18:18" s="88" customFormat="1" x14ac:dyDescent="0.3">
      <c r="R515" s="81"/>
    </row>
    <row r="516" spans="18:18" s="88" customFormat="1" x14ac:dyDescent="0.3">
      <c r="R516" s="81"/>
    </row>
    <row r="517" spans="18:18" s="88" customFormat="1" x14ac:dyDescent="0.3">
      <c r="R517" s="81"/>
    </row>
    <row r="518" spans="18:18" s="88" customFormat="1" x14ac:dyDescent="0.3">
      <c r="R518" s="81"/>
    </row>
    <row r="519" spans="18:18" s="88" customFormat="1" x14ac:dyDescent="0.3">
      <c r="R519" s="81"/>
    </row>
    <row r="520" spans="18:18" s="88" customFormat="1" x14ac:dyDescent="0.3">
      <c r="R520" s="81"/>
    </row>
    <row r="521" spans="18:18" s="88" customFormat="1" x14ac:dyDescent="0.3">
      <c r="R521" s="81"/>
    </row>
    <row r="522" spans="18:18" s="88" customFormat="1" x14ac:dyDescent="0.3">
      <c r="R522" s="81"/>
    </row>
    <row r="523" spans="18:18" s="88" customFormat="1" x14ac:dyDescent="0.3">
      <c r="R523" s="81"/>
    </row>
    <row r="524" spans="18:18" s="88" customFormat="1" x14ac:dyDescent="0.3">
      <c r="R524" s="81"/>
    </row>
    <row r="525" spans="18:18" s="88" customFormat="1" x14ac:dyDescent="0.3">
      <c r="R525" s="81"/>
    </row>
    <row r="526" spans="18:18" s="88" customFormat="1" x14ac:dyDescent="0.3">
      <c r="R526" s="81"/>
    </row>
    <row r="527" spans="18:18" s="88" customFormat="1" x14ac:dyDescent="0.3">
      <c r="R527" s="81"/>
    </row>
    <row r="528" spans="18:18" s="88" customFormat="1" x14ac:dyDescent="0.3">
      <c r="R528" s="81"/>
    </row>
    <row r="529" spans="18:18" s="88" customFormat="1" x14ac:dyDescent="0.3">
      <c r="R529" s="81"/>
    </row>
    <row r="530" spans="18:18" s="88" customFormat="1" x14ac:dyDescent="0.3">
      <c r="R530" s="81"/>
    </row>
    <row r="531" spans="18:18" s="88" customFormat="1" x14ac:dyDescent="0.3">
      <c r="R531" s="81"/>
    </row>
    <row r="532" spans="18:18" s="88" customFormat="1" x14ac:dyDescent="0.3">
      <c r="R532" s="81"/>
    </row>
    <row r="533" spans="18:18" s="88" customFormat="1" x14ac:dyDescent="0.3">
      <c r="R533" s="81"/>
    </row>
    <row r="534" spans="18:18" s="88" customFormat="1" x14ac:dyDescent="0.3">
      <c r="R534" s="81"/>
    </row>
    <row r="535" spans="18:18" s="88" customFormat="1" x14ac:dyDescent="0.3">
      <c r="R535" s="81"/>
    </row>
    <row r="536" spans="18:18" s="88" customFormat="1" x14ac:dyDescent="0.3">
      <c r="R536" s="81"/>
    </row>
    <row r="537" spans="18:18" s="88" customFormat="1" x14ac:dyDescent="0.3">
      <c r="R537" s="81"/>
    </row>
    <row r="538" spans="18:18" s="88" customFormat="1" x14ac:dyDescent="0.3">
      <c r="R538" s="81"/>
    </row>
    <row r="539" spans="18:18" s="88" customFormat="1" x14ac:dyDescent="0.3">
      <c r="R539" s="81"/>
    </row>
    <row r="540" spans="18:18" s="88" customFormat="1" x14ac:dyDescent="0.3">
      <c r="R540" s="81"/>
    </row>
    <row r="541" spans="18:18" s="88" customFormat="1" x14ac:dyDescent="0.3">
      <c r="R541" s="81"/>
    </row>
    <row r="542" spans="18:18" s="88" customFormat="1" x14ac:dyDescent="0.3">
      <c r="R542" s="81"/>
    </row>
    <row r="543" spans="18:18" s="88" customFormat="1" x14ac:dyDescent="0.3">
      <c r="R543" s="81"/>
    </row>
    <row r="544" spans="18:18" s="88" customFormat="1" x14ac:dyDescent="0.3">
      <c r="R544" s="81"/>
    </row>
    <row r="545" spans="18:18" s="88" customFormat="1" x14ac:dyDescent="0.3">
      <c r="R545" s="81"/>
    </row>
    <row r="546" spans="18:18" s="88" customFormat="1" x14ac:dyDescent="0.3">
      <c r="R546" s="81"/>
    </row>
    <row r="547" spans="18:18" s="88" customFormat="1" x14ac:dyDescent="0.3">
      <c r="R547" s="81"/>
    </row>
    <row r="548" spans="18:18" s="88" customFormat="1" x14ac:dyDescent="0.3">
      <c r="R548" s="81"/>
    </row>
    <row r="549" spans="18:18" s="88" customFormat="1" x14ac:dyDescent="0.3">
      <c r="R549" s="81"/>
    </row>
    <row r="550" spans="18:18" s="88" customFormat="1" x14ac:dyDescent="0.3">
      <c r="R550" s="81"/>
    </row>
    <row r="551" spans="18:18" s="88" customFormat="1" x14ac:dyDescent="0.3">
      <c r="R551" s="81"/>
    </row>
    <row r="552" spans="18:18" s="88" customFormat="1" x14ac:dyDescent="0.3">
      <c r="R552" s="81"/>
    </row>
    <row r="553" spans="18:18" s="88" customFormat="1" x14ac:dyDescent="0.3">
      <c r="R553" s="81"/>
    </row>
    <row r="554" spans="18:18" s="88" customFormat="1" x14ac:dyDescent="0.3">
      <c r="R554" s="81"/>
    </row>
    <row r="555" spans="18:18" s="88" customFormat="1" x14ac:dyDescent="0.3">
      <c r="R555" s="81"/>
    </row>
    <row r="556" spans="18:18" s="88" customFormat="1" x14ac:dyDescent="0.3">
      <c r="R556" s="81"/>
    </row>
    <row r="557" spans="18:18" s="88" customFormat="1" x14ac:dyDescent="0.3">
      <c r="R557" s="81"/>
    </row>
    <row r="558" spans="18:18" s="88" customFormat="1" x14ac:dyDescent="0.3">
      <c r="R558" s="81"/>
    </row>
    <row r="559" spans="18:18" s="88" customFormat="1" x14ac:dyDescent="0.3">
      <c r="R559" s="81"/>
    </row>
    <row r="560" spans="18:18" s="88" customFormat="1" x14ac:dyDescent="0.3">
      <c r="R560" s="81"/>
    </row>
    <row r="561" spans="18:18" s="88" customFormat="1" x14ac:dyDescent="0.3">
      <c r="R561" s="81"/>
    </row>
    <row r="562" spans="18:18" s="88" customFormat="1" x14ac:dyDescent="0.3">
      <c r="R562" s="81"/>
    </row>
    <row r="563" spans="18:18" s="88" customFormat="1" x14ac:dyDescent="0.3">
      <c r="R563" s="81"/>
    </row>
    <row r="564" spans="18:18" s="88" customFormat="1" x14ac:dyDescent="0.3">
      <c r="R564" s="81"/>
    </row>
    <row r="565" spans="18:18" s="88" customFormat="1" x14ac:dyDescent="0.3">
      <c r="R565" s="81"/>
    </row>
    <row r="566" spans="18:18" s="88" customFormat="1" x14ac:dyDescent="0.3">
      <c r="R566" s="81"/>
    </row>
  </sheetData>
  <mergeCells count="2">
    <mergeCell ref="B2:Q3"/>
    <mergeCell ref="I19:J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5EB5-40E4-4D31-AB77-6E44F442B29A}">
  <dimension ref="B1:I9"/>
  <sheetViews>
    <sheetView showGridLines="0" workbookViewId="0">
      <selection activeCell="M25" sqref="M25"/>
    </sheetView>
  </sheetViews>
  <sheetFormatPr defaultRowHeight="14.4" x14ac:dyDescent="0.3"/>
  <cols>
    <col min="3" max="3" width="20.6640625" customWidth="1"/>
    <col min="5" max="5" width="7.6640625" bestFit="1" customWidth="1"/>
    <col min="7" max="7" width="20.6640625" customWidth="1"/>
  </cols>
  <sheetData>
    <row r="1" spans="2:9" ht="15" thickBot="1" x14ac:dyDescent="0.35"/>
    <row r="2" spans="2:9" x14ac:dyDescent="0.3">
      <c r="B2" s="146" t="s">
        <v>3</v>
      </c>
      <c r="C2" s="147"/>
      <c r="D2" s="147"/>
      <c r="E2" s="147"/>
      <c r="F2" s="147"/>
      <c r="G2" s="147"/>
      <c r="H2" s="147"/>
      <c r="I2" s="148"/>
    </row>
    <row r="3" spans="2:9" ht="15" thickBot="1" x14ac:dyDescent="0.35">
      <c r="B3" s="92"/>
      <c r="C3" s="93"/>
      <c r="D3" s="93"/>
      <c r="E3" s="93"/>
      <c r="F3" s="93"/>
      <c r="G3" s="93"/>
      <c r="H3" s="93"/>
      <c r="I3" s="94">
        <v>100</v>
      </c>
    </row>
    <row r="4" spans="2:9" ht="15" thickBot="1" x14ac:dyDescent="0.35">
      <c r="B4" s="143" t="s">
        <v>74</v>
      </c>
      <c r="C4" s="144"/>
      <c r="D4" s="144"/>
      <c r="E4" s="144"/>
      <c r="F4" s="144"/>
      <c r="G4" s="144"/>
      <c r="H4" s="144"/>
      <c r="I4" s="145"/>
    </row>
    <row r="5" spans="2:9" ht="15" thickBot="1" x14ac:dyDescent="0.35">
      <c r="B5" s="89" t="s">
        <v>10</v>
      </c>
      <c r="C5" s="89" t="s">
        <v>33</v>
      </c>
      <c r="D5" s="89" t="s">
        <v>34</v>
      </c>
      <c r="E5" s="90" t="s">
        <v>75</v>
      </c>
      <c r="F5" s="89" t="s">
        <v>10</v>
      </c>
      <c r="G5" s="89" t="s">
        <v>33</v>
      </c>
      <c r="H5" s="89" t="s">
        <v>34</v>
      </c>
      <c r="I5" s="91" t="s">
        <v>75</v>
      </c>
    </row>
    <row r="6" spans="2:9" x14ac:dyDescent="0.3">
      <c r="B6" s="95">
        <v>43891</v>
      </c>
      <c r="C6" s="96" t="s">
        <v>76</v>
      </c>
      <c r="D6" s="96"/>
      <c r="E6" s="97">
        <v>5986</v>
      </c>
      <c r="F6" s="75"/>
      <c r="G6" s="72"/>
      <c r="H6" s="72"/>
      <c r="I6" s="76"/>
    </row>
    <row r="7" spans="2:9" x14ac:dyDescent="0.3">
      <c r="B7" s="72"/>
      <c r="C7" s="73"/>
      <c r="D7" s="73"/>
      <c r="E7" s="74"/>
      <c r="F7" s="75"/>
      <c r="G7" s="73"/>
      <c r="H7" s="73"/>
      <c r="I7" s="74"/>
    </row>
    <row r="8" spans="2:9" ht="15" thickBot="1" x14ac:dyDescent="0.35">
      <c r="B8" s="73"/>
      <c r="C8" s="73"/>
      <c r="D8" s="73"/>
      <c r="E8" s="77"/>
      <c r="F8" s="78"/>
      <c r="G8" s="73"/>
      <c r="H8" s="73"/>
      <c r="I8" s="79"/>
    </row>
    <row r="9" spans="2:9" ht="15" thickTop="1" x14ac:dyDescent="0.3">
      <c r="B9" s="72"/>
      <c r="C9" s="73"/>
      <c r="D9" s="73"/>
      <c r="E9" s="74"/>
      <c r="F9" s="78"/>
      <c r="G9" s="73"/>
      <c r="H9" s="73"/>
      <c r="I9" s="73"/>
    </row>
  </sheetData>
  <mergeCells count="2">
    <mergeCell ref="B4:I4"/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A15F0-AA8E-46EF-B191-DB84F2231063}">
  <dimension ref="A1:CZ250"/>
  <sheetViews>
    <sheetView showGridLines="0" workbookViewId="0">
      <selection activeCell="J11" sqref="J11"/>
    </sheetView>
  </sheetViews>
  <sheetFormatPr defaultRowHeight="14.4" x14ac:dyDescent="0.3"/>
  <cols>
    <col min="1" max="1" width="8.88671875" style="81"/>
    <col min="2" max="2" width="35.33203125" customWidth="1"/>
    <col min="4" max="4" width="8.88671875" bestFit="1" customWidth="1"/>
    <col min="6" max="104" width="8.88671875" style="81"/>
  </cols>
  <sheetData>
    <row r="1" spans="2:5" s="81" customFormat="1" ht="15" thickBot="1" x14ac:dyDescent="0.35"/>
    <row r="2" spans="2:5" x14ac:dyDescent="0.3">
      <c r="B2" s="135" t="s">
        <v>77</v>
      </c>
      <c r="C2" s="136"/>
      <c r="D2" s="136"/>
      <c r="E2" s="137"/>
    </row>
    <row r="3" spans="2:5" ht="15" thickBot="1" x14ac:dyDescent="0.35">
      <c r="B3" s="138" t="s">
        <v>78</v>
      </c>
      <c r="C3" s="139"/>
      <c r="D3" s="139"/>
      <c r="E3" s="140"/>
    </row>
    <row r="4" spans="2:5" x14ac:dyDescent="0.3">
      <c r="B4" s="36"/>
      <c r="C4" s="98" t="s">
        <v>43</v>
      </c>
      <c r="D4" s="98" t="s">
        <v>43</v>
      </c>
      <c r="E4" s="37"/>
    </row>
    <row r="5" spans="2:5" x14ac:dyDescent="0.3">
      <c r="B5" s="38" t="s">
        <v>79</v>
      </c>
      <c r="C5" s="68"/>
      <c r="D5" s="69"/>
      <c r="E5" s="39"/>
    </row>
    <row r="6" spans="2:5" x14ac:dyDescent="0.3">
      <c r="B6" s="28" t="s">
        <v>80</v>
      </c>
      <c r="C6" s="70"/>
      <c r="D6" s="70"/>
      <c r="E6" s="39"/>
    </row>
    <row r="7" spans="2:5" x14ac:dyDescent="0.3">
      <c r="B7" s="28"/>
      <c r="C7" s="70"/>
      <c r="D7" s="70"/>
      <c r="E7" s="39"/>
    </row>
    <row r="8" spans="2:5" x14ac:dyDescent="0.3">
      <c r="B8" s="28"/>
      <c r="C8" s="68"/>
      <c r="D8" s="99"/>
      <c r="E8" s="39"/>
    </row>
    <row r="9" spans="2:5" x14ac:dyDescent="0.3">
      <c r="B9" s="28"/>
      <c r="C9" s="68"/>
      <c r="D9" s="68"/>
      <c r="E9" s="39"/>
    </row>
    <row r="10" spans="2:5" x14ac:dyDescent="0.3">
      <c r="B10" s="28" t="s">
        <v>81</v>
      </c>
      <c r="C10" s="68"/>
      <c r="D10" s="68"/>
      <c r="E10" s="39"/>
    </row>
    <row r="11" spans="2:5" x14ac:dyDescent="0.3">
      <c r="B11" s="71"/>
      <c r="C11" s="70"/>
      <c r="D11" s="68"/>
      <c r="E11" s="39"/>
    </row>
    <row r="12" spans="2:5" x14ac:dyDescent="0.3">
      <c r="B12" s="71"/>
      <c r="C12" s="70"/>
      <c r="D12" s="68"/>
      <c r="E12" s="39"/>
    </row>
    <row r="13" spans="2:5" x14ac:dyDescent="0.3">
      <c r="B13" s="71"/>
      <c r="C13" s="70"/>
      <c r="D13" s="70"/>
      <c r="E13" s="39"/>
    </row>
    <row r="14" spans="2:5" x14ac:dyDescent="0.3">
      <c r="B14" s="38" t="s">
        <v>82</v>
      </c>
      <c r="C14" s="68"/>
      <c r="D14" s="69"/>
      <c r="E14" s="39"/>
    </row>
    <row r="15" spans="2:5" x14ac:dyDescent="0.3">
      <c r="B15" s="28"/>
      <c r="C15" s="1"/>
      <c r="D15" s="1"/>
      <c r="E15" s="39"/>
    </row>
    <row r="16" spans="2:5" ht="15" thickBot="1" x14ac:dyDescent="0.35">
      <c r="B16" s="40"/>
      <c r="C16" s="41"/>
      <c r="D16" s="41"/>
      <c r="E16" s="42"/>
    </row>
    <row r="17" s="81" customFormat="1" x14ac:dyDescent="0.3"/>
    <row r="18" s="81" customFormat="1" x14ac:dyDescent="0.3"/>
    <row r="19" s="81" customFormat="1" x14ac:dyDescent="0.3"/>
    <row r="20" s="81" customFormat="1" x14ac:dyDescent="0.3"/>
    <row r="21" s="81" customFormat="1" x14ac:dyDescent="0.3"/>
    <row r="22" s="81" customFormat="1" x14ac:dyDescent="0.3"/>
    <row r="23" s="81" customFormat="1" x14ac:dyDescent="0.3"/>
    <row r="24" s="81" customFormat="1" x14ac:dyDescent="0.3"/>
    <row r="25" s="81" customFormat="1" x14ac:dyDescent="0.3"/>
    <row r="26" s="81" customFormat="1" x14ac:dyDescent="0.3"/>
    <row r="27" s="81" customFormat="1" x14ac:dyDescent="0.3"/>
    <row r="28" s="81" customFormat="1" x14ac:dyDescent="0.3"/>
    <row r="29" s="81" customFormat="1" x14ac:dyDescent="0.3"/>
    <row r="30" s="81" customFormat="1" x14ac:dyDescent="0.3"/>
    <row r="31" s="81" customFormat="1" x14ac:dyDescent="0.3"/>
    <row r="32" s="81" customFormat="1" x14ac:dyDescent="0.3"/>
    <row r="33" s="81" customFormat="1" x14ac:dyDescent="0.3"/>
    <row r="34" s="81" customFormat="1" x14ac:dyDescent="0.3"/>
    <row r="35" s="81" customFormat="1" x14ac:dyDescent="0.3"/>
    <row r="36" s="81" customFormat="1" x14ac:dyDescent="0.3"/>
    <row r="37" s="81" customFormat="1" x14ac:dyDescent="0.3"/>
    <row r="38" s="81" customFormat="1" x14ac:dyDescent="0.3"/>
    <row r="39" s="81" customFormat="1" x14ac:dyDescent="0.3"/>
    <row r="40" s="81" customFormat="1" x14ac:dyDescent="0.3"/>
    <row r="41" s="81" customFormat="1" x14ac:dyDescent="0.3"/>
    <row r="42" s="81" customFormat="1" x14ac:dyDescent="0.3"/>
    <row r="43" s="81" customFormat="1" x14ac:dyDescent="0.3"/>
    <row r="44" s="81" customFormat="1" x14ac:dyDescent="0.3"/>
    <row r="45" s="81" customFormat="1" x14ac:dyDescent="0.3"/>
    <row r="46" s="81" customFormat="1" x14ac:dyDescent="0.3"/>
    <row r="47" s="81" customFormat="1" x14ac:dyDescent="0.3"/>
    <row r="48" s="81" customFormat="1" x14ac:dyDescent="0.3"/>
    <row r="49" s="81" customFormat="1" x14ac:dyDescent="0.3"/>
    <row r="50" s="81" customFormat="1" x14ac:dyDescent="0.3"/>
    <row r="51" s="81" customFormat="1" x14ac:dyDescent="0.3"/>
    <row r="52" s="81" customFormat="1" x14ac:dyDescent="0.3"/>
    <row r="53" s="81" customFormat="1" x14ac:dyDescent="0.3"/>
    <row r="54" s="81" customFormat="1" x14ac:dyDescent="0.3"/>
    <row r="55" s="81" customFormat="1" x14ac:dyDescent="0.3"/>
    <row r="56" s="81" customFormat="1" x14ac:dyDescent="0.3"/>
    <row r="57" s="81" customFormat="1" x14ac:dyDescent="0.3"/>
    <row r="58" s="81" customFormat="1" x14ac:dyDescent="0.3"/>
    <row r="59" s="81" customFormat="1" x14ac:dyDescent="0.3"/>
    <row r="60" s="81" customFormat="1" x14ac:dyDescent="0.3"/>
    <row r="61" s="81" customFormat="1" x14ac:dyDescent="0.3"/>
    <row r="62" s="81" customFormat="1" x14ac:dyDescent="0.3"/>
    <row r="63" s="81" customFormat="1" x14ac:dyDescent="0.3"/>
    <row r="64" s="81" customFormat="1" x14ac:dyDescent="0.3"/>
    <row r="65" s="81" customFormat="1" x14ac:dyDescent="0.3"/>
    <row r="66" s="81" customFormat="1" x14ac:dyDescent="0.3"/>
    <row r="67" s="81" customFormat="1" x14ac:dyDescent="0.3"/>
    <row r="68" s="81" customFormat="1" x14ac:dyDescent="0.3"/>
    <row r="69" s="81" customFormat="1" x14ac:dyDescent="0.3"/>
    <row r="70" s="81" customFormat="1" x14ac:dyDescent="0.3"/>
    <row r="71" s="81" customFormat="1" x14ac:dyDescent="0.3"/>
    <row r="72" s="81" customFormat="1" x14ac:dyDescent="0.3"/>
    <row r="73" s="81" customFormat="1" x14ac:dyDescent="0.3"/>
    <row r="74" s="81" customFormat="1" x14ac:dyDescent="0.3"/>
    <row r="75" s="81" customFormat="1" x14ac:dyDescent="0.3"/>
    <row r="76" s="81" customFormat="1" x14ac:dyDescent="0.3"/>
    <row r="77" s="81" customFormat="1" x14ac:dyDescent="0.3"/>
    <row r="78" s="81" customFormat="1" x14ac:dyDescent="0.3"/>
    <row r="79" s="81" customFormat="1" x14ac:dyDescent="0.3"/>
    <row r="80" s="81" customFormat="1" x14ac:dyDescent="0.3"/>
    <row r="81" s="81" customFormat="1" x14ac:dyDescent="0.3"/>
    <row r="82" s="81" customFormat="1" x14ac:dyDescent="0.3"/>
    <row r="83" s="81" customFormat="1" x14ac:dyDescent="0.3"/>
    <row r="84" s="81" customFormat="1" x14ac:dyDescent="0.3"/>
    <row r="85" s="81" customFormat="1" x14ac:dyDescent="0.3"/>
    <row r="86" s="81" customFormat="1" x14ac:dyDescent="0.3"/>
    <row r="87" s="81" customFormat="1" x14ac:dyDescent="0.3"/>
    <row r="88" s="81" customFormat="1" x14ac:dyDescent="0.3"/>
    <row r="89" s="81" customFormat="1" x14ac:dyDescent="0.3"/>
    <row r="90" s="81" customFormat="1" x14ac:dyDescent="0.3"/>
    <row r="91" s="81" customFormat="1" x14ac:dyDescent="0.3"/>
    <row r="92" s="81" customFormat="1" x14ac:dyDescent="0.3"/>
    <row r="93" s="81" customFormat="1" x14ac:dyDescent="0.3"/>
    <row r="94" s="81" customFormat="1" x14ac:dyDescent="0.3"/>
    <row r="95" s="81" customFormat="1" x14ac:dyDescent="0.3"/>
    <row r="96" s="81" customFormat="1" x14ac:dyDescent="0.3"/>
    <row r="97" s="81" customFormat="1" x14ac:dyDescent="0.3"/>
    <row r="98" s="81" customFormat="1" x14ac:dyDescent="0.3"/>
    <row r="99" s="81" customFormat="1" x14ac:dyDescent="0.3"/>
    <row r="100" s="81" customFormat="1" x14ac:dyDescent="0.3"/>
    <row r="101" s="81" customFormat="1" x14ac:dyDescent="0.3"/>
    <row r="102" s="81" customFormat="1" x14ac:dyDescent="0.3"/>
    <row r="103" s="81" customFormat="1" x14ac:dyDescent="0.3"/>
    <row r="104" s="81" customFormat="1" x14ac:dyDescent="0.3"/>
    <row r="105" s="81" customFormat="1" x14ac:dyDescent="0.3"/>
    <row r="106" s="81" customFormat="1" x14ac:dyDescent="0.3"/>
    <row r="107" s="81" customFormat="1" x14ac:dyDescent="0.3"/>
    <row r="108" s="81" customFormat="1" x14ac:dyDescent="0.3"/>
    <row r="109" s="81" customFormat="1" x14ac:dyDescent="0.3"/>
    <row r="110" s="81" customFormat="1" x14ac:dyDescent="0.3"/>
    <row r="111" s="81" customFormat="1" x14ac:dyDescent="0.3"/>
    <row r="112" s="81" customFormat="1" x14ac:dyDescent="0.3"/>
    <row r="113" s="81" customFormat="1" x14ac:dyDescent="0.3"/>
    <row r="114" s="81" customFormat="1" x14ac:dyDescent="0.3"/>
    <row r="115" s="81" customFormat="1" x14ac:dyDescent="0.3"/>
    <row r="116" s="81" customFormat="1" x14ac:dyDescent="0.3"/>
    <row r="117" s="81" customFormat="1" x14ac:dyDescent="0.3"/>
    <row r="118" s="81" customFormat="1" x14ac:dyDescent="0.3"/>
    <row r="119" s="81" customFormat="1" x14ac:dyDescent="0.3"/>
    <row r="120" s="81" customFormat="1" x14ac:dyDescent="0.3"/>
    <row r="121" s="81" customFormat="1" x14ac:dyDescent="0.3"/>
    <row r="122" s="81" customFormat="1" x14ac:dyDescent="0.3"/>
    <row r="123" s="81" customFormat="1" x14ac:dyDescent="0.3"/>
    <row r="124" s="81" customFormat="1" x14ac:dyDescent="0.3"/>
    <row r="125" s="81" customFormat="1" x14ac:dyDescent="0.3"/>
    <row r="126" s="81" customFormat="1" x14ac:dyDescent="0.3"/>
    <row r="127" s="81" customFormat="1" x14ac:dyDescent="0.3"/>
    <row r="128" s="81" customFormat="1" x14ac:dyDescent="0.3"/>
    <row r="129" s="81" customFormat="1" x14ac:dyDescent="0.3"/>
    <row r="130" s="81" customFormat="1" x14ac:dyDescent="0.3"/>
    <row r="131" s="81" customFormat="1" x14ac:dyDescent="0.3"/>
    <row r="132" s="81" customFormat="1" x14ac:dyDescent="0.3"/>
    <row r="133" s="81" customFormat="1" x14ac:dyDescent="0.3"/>
    <row r="134" s="81" customFormat="1" x14ac:dyDescent="0.3"/>
    <row r="135" s="81" customFormat="1" x14ac:dyDescent="0.3"/>
    <row r="136" s="81" customFormat="1" x14ac:dyDescent="0.3"/>
    <row r="137" s="81" customFormat="1" x14ac:dyDescent="0.3"/>
    <row r="138" s="81" customFormat="1" x14ac:dyDescent="0.3"/>
    <row r="139" s="81" customFormat="1" x14ac:dyDescent="0.3"/>
    <row r="140" s="81" customFormat="1" x14ac:dyDescent="0.3"/>
    <row r="141" s="81" customFormat="1" x14ac:dyDescent="0.3"/>
    <row r="142" s="81" customFormat="1" x14ac:dyDescent="0.3"/>
    <row r="143" s="81" customFormat="1" x14ac:dyDescent="0.3"/>
    <row r="144" s="81" customFormat="1" x14ac:dyDescent="0.3"/>
    <row r="145" s="81" customFormat="1" x14ac:dyDescent="0.3"/>
    <row r="146" s="81" customFormat="1" x14ac:dyDescent="0.3"/>
    <row r="147" s="81" customFormat="1" x14ac:dyDescent="0.3"/>
    <row r="148" s="81" customFormat="1" x14ac:dyDescent="0.3"/>
    <row r="149" s="81" customFormat="1" x14ac:dyDescent="0.3"/>
    <row r="150" s="81" customFormat="1" x14ac:dyDescent="0.3"/>
    <row r="151" s="81" customFormat="1" x14ac:dyDescent="0.3"/>
    <row r="152" s="81" customFormat="1" x14ac:dyDescent="0.3"/>
    <row r="153" s="81" customFormat="1" x14ac:dyDescent="0.3"/>
    <row r="154" s="81" customFormat="1" x14ac:dyDescent="0.3"/>
    <row r="155" s="81" customFormat="1" x14ac:dyDescent="0.3"/>
    <row r="156" s="81" customFormat="1" x14ac:dyDescent="0.3"/>
    <row r="157" s="81" customFormat="1" x14ac:dyDescent="0.3"/>
    <row r="158" s="81" customFormat="1" x14ac:dyDescent="0.3"/>
    <row r="159" s="81" customFormat="1" x14ac:dyDescent="0.3"/>
    <row r="160" s="81" customFormat="1" x14ac:dyDescent="0.3"/>
    <row r="161" s="81" customFormat="1" x14ac:dyDescent="0.3"/>
    <row r="162" s="81" customFormat="1" x14ac:dyDescent="0.3"/>
    <row r="163" s="81" customFormat="1" x14ac:dyDescent="0.3"/>
    <row r="164" s="81" customFormat="1" x14ac:dyDescent="0.3"/>
    <row r="165" s="81" customFormat="1" x14ac:dyDescent="0.3"/>
    <row r="166" s="81" customFormat="1" x14ac:dyDescent="0.3"/>
    <row r="167" s="81" customFormat="1" x14ac:dyDescent="0.3"/>
    <row r="168" s="81" customFormat="1" x14ac:dyDescent="0.3"/>
    <row r="169" s="81" customFormat="1" x14ac:dyDescent="0.3"/>
    <row r="170" s="81" customFormat="1" x14ac:dyDescent="0.3"/>
    <row r="171" s="81" customFormat="1" x14ac:dyDescent="0.3"/>
    <row r="172" s="81" customFormat="1" x14ac:dyDescent="0.3"/>
    <row r="173" s="81" customFormat="1" x14ac:dyDescent="0.3"/>
    <row r="174" s="81" customFormat="1" x14ac:dyDescent="0.3"/>
    <row r="175" s="81" customFormat="1" x14ac:dyDescent="0.3"/>
    <row r="176" s="81" customFormat="1" x14ac:dyDescent="0.3"/>
    <row r="177" s="81" customFormat="1" x14ac:dyDescent="0.3"/>
    <row r="178" s="81" customFormat="1" x14ac:dyDescent="0.3"/>
    <row r="179" s="81" customFormat="1" x14ac:dyDescent="0.3"/>
    <row r="180" s="81" customFormat="1" x14ac:dyDescent="0.3"/>
    <row r="181" s="81" customFormat="1" x14ac:dyDescent="0.3"/>
    <row r="182" s="81" customFormat="1" x14ac:dyDescent="0.3"/>
    <row r="183" s="81" customFormat="1" x14ac:dyDescent="0.3"/>
    <row r="184" s="81" customFormat="1" x14ac:dyDescent="0.3"/>
    <row r="185" s="81" customFormat="1" x14ac:dyDescent="0.3"/>
    <row r="186" s="81" customFormat="1" x14ac:dyDescent="0.3"/>
    <row r="187" s="81" customFormat="1" x14ac:dyDescent="0.3"/>
    <row r="188" s="81" customFormat="1" x14ac:dyDescent="0.3"/>
    <row r="189" s="81" customFormat="1" x14ac:dyDescent="0.3"/>
    <row r="190" s="81" customFormat="1" x14ac:dyDescent="0.3"/>
    <row r="191" s="81" customFormat="1" x14ac:dyDescent="0.3"/>
    <row r="192" s="81" customFormat="1" x14ac:dyDescent="0.3"/>
    <row r="193" s="81" customFormat="1" x14ac:dyDescent="0.3"/>
    <row r="194" s="81" customFormat="1" x14ac:dyDescent="0.3"/>
    <row r="195" s="81" customFormat="1" x14ac:dyDescent="0.3"/>
    <row r="196" s="81" customFormat="1" x14ac:dyDescent="0.3"/>
    <row r="197" s="81" customFormat="1" x14ac:dyDescent="0.3"/>
    <row r="198" s="81" customFormat="1" x14ac:dyDescent="0.3"/>
    <row r="199" s="81" customFormat="1" x14ac:dyDescent="0.3"/>
    <row r="200" s="81" customFormat="1" x14ac:dyDescent="0.3"/>
    <row r="201" s="81" customFormat="1" x14ac:dyDescent="0.3"/>
    <row r="202" s="81" customFormat="1" x14ac:dyDescent="0.3"/>
    <row r="203" s="81" customFormat="1" x14ac:dyDescent="0.3"/>
    <row r="204" s="81" customFormat="1" x14ac:dyDescent="0.3"/>
    <row r="205" s="81" customFormat="1" x14ac:dyDescent="0.3"/>
    <row r="206" s="81" customFormat="1" x14ac:dyDescent="0.3"/>
    <row r="207" s="81" customFormat="1" x14ac:dyDescent="0.3"/>
    <row r="208" s="81" customFormat="1" x14ac:dyDescent="0.3"/>
    <row r="209" s="81" customFormat="1" x14ac:dyDescent="0.3"/>
    <row r="210" s="81" customFormat="1" x14ac:dyDescent="0.3"/>
    <row r="211" s="81" customFormat="1" x14ac:dyDescent="0.3"/>
    <row r="212" s="81" customFormat="1" x14ac:dyDescent="0.3"/>
    <row r="213" s="81" customFormat="1" x14ac:dyDescent="0.3"/>
    <row r="214" s="81" customFormat="1" x14ac:dyDescent="0.3"/>
    <row r="215" s="81" customFormat="1" x14ac:dyDescent="0.3"/>
    <row r="216" s="81" customFormat="1" x14ac:dyDescent="0.3"/>
    <row r="217" s="81" customFormat="1" x14ac:dyDescent="0.3"/>
    <row r="218" s="81" customFormat="1" x14ac:dyDescent="0.3"/>
    <row r="219" s="81" customFormat="1" x14ac:dyDescent="0.3"/>
    <row r="220" s="81" customFormat="1" x14ac:dyDescent="0.3"/>
    <row r="221" s="81" customFormat="1" x14ac:dyDescent="0.3"/>
    <row r="222" s="81" customFormat="1" x14ac:dyDescent="0.3"/>
    <row r="223" s="81" customFormat="1" x14ac:dyDescent="0.3"/>
    <row r="224" s="81" customFormat="1" x14ac:dyDescent="0.3"/>
    <row r="225" s="81" customFormat="1" x14ac:dyDescent="0.3"/>
    <row r="226" s="81" customFormat="1" x14ac:dyDescent="0.3"/>
    <row r="227" s="81" customFormat="1" x14ac:dyDescent="0.3"/>
    <row r="228" s="81" customFormat="1" x14ac:dyDescent="0.3"/>
    <row r="229" s="81" customFormat="1" x14ac:dyDescent="0.3"/>
    <row r="230" s="81" customFormat="1" x14ac:dyDescent="0.3"/>
    <row r="231" s="81" customFormat="1" x14ac:dyDescent="0.3"/>
    <row r="232" s="81" customFormat="1" x14ac:dyDescent="0.3"/>
    <row r="233" s="81" customFormat="1" x14ac:dyDescent="0.3"/>
    <row r="234" s="81" customFormat="1" x14ac:dyDescent="0.3"/>
    <row r="235" s="81" customFormat="1" x14ac:dyDescent="0.3"/>
    <row r="236" s="81" customFormat="1" x14ac:dyDescent="0.3"/>
    <row r="237" s="81" customFormat="1" x14ac:dyDescent="0.3"/>
    <row r="238" s="81" customFormat="1" x14ac:dyDescent="0.3"/>
    <row r="239" s="81" customFormat="1" x14ac:dyDescent="0.3"/>
    <row r="240" s="81" customFormat="1" x14ac:dyDescent="0.3"/>
    <row r="241" s="81" customFormat="1" x14ac:dyDescent="0.3"/>
    <row r="242" s="81" customFormat="1" x14ac:dyDescent="0.3"/>
    <row r="243" s="81" customFormat="1" x14ac:dyDescent="0.3"/>
    <row r="244" s="81" customFormat="1" x14ac:dyDescent="0.3"/>
    <row r="245" s="81" customFormat="1" x14ac:dyDescent="0.3"/>
    <row r="246" s="81" customFormat="1" x14ac:dyDescent="0.3"/>
    <row r="247" s="81" customFormat="1" x14ac:dyDescent="0.3"/>
    <row r="248" s="81" customFormat="1" x14ac:dyDescent="0.3"/>
    <row r="249" s="81" customFormat="1" x14ac:dyDescent="0.3"/>
    <row r="250" s="81" customFormat="1" x14ac:dyDescent="0.3"/>
  </sheetData>
  <mergeCells count="2">
    <mergeCell ref="B2:E2"/>
    <mergeCell ref="B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1C0BF-B4E4-4A5E-9A79-9953D06BC3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8671D-B6A4-4523-97A4-2A0D9DC41D62}">
  <ds:schemaRefs>
    <ds:schemaRef ds:uri="http://purl.org/dc/dcmitype/"/>
    <ds:schemaRef ds:uri="http://schemas.microsoft.com/office/2006/documentManagement/types"/>
    <ds:schemaRef ds:uri="cff330f7-cf22-4164-ab59-4b915ccf0943"/>
    <ds:schemaRef ds:uri="http://schemas.microsoft.com/office/2006/metadata/properties"/>
    <ds:schemaRef ds:uri="ce645488-6fd6-46e5-8e0c-bbe6f151e32e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94B6F2-99FD-403E-A72A-518CA7CD0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Bank Statement</vt:lpstr>
      <vt:lpstr>Cash Receipts</vt:lpstr>
      <vt:lpstr>Cash Payments</vt:lpstr>
      <vt:lpstr>Bank Ledger</vt:lpstr>
      <vt:lpstr>Reconciliation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2021-05-30T14:38:51Z</dcterms:created>
  <dcterms:modified xsi:type="dcterms:W3CDTF">2022-03-29T04:14:14Z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